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91" activeTab="0"/>
  </bookViews>
  <sheets>
    <sheet name="2022-2024" sheetId="1" r:id="rId1"/>
  </sheets>
  <externalReferences>
    <externalReference r:id="rId4"/>
  </externalReferences>
  <definedNames>
    <definedName name="Excel_BuiltIn__FilterDatabase" localSheetId="0">#N/A</definedName>
  </definedNames>
  <calcPr fullCalcOnLoad="1"/>
</workbook>
</file>

<file path=xl/sharedStrings.xml><?xml version="1.0" encoding="utf-8"?>
<sst xmlns="http://schemas.openxmlformats.org/spreadsheetml/2006/main" count="1138" uniqueCount="220">
  <si>
    <t>Наименование раздела и подраздела</t>
  </si>
  <si>
    <t>Целевая статья</t>
  </si>
  <si>
    <t>Вид расхода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</si>
  <si>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</si>
  <si>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</si>
  <si>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</si>
  <si>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органов местного самоуправления</t>
  </si>
  <si>
    <t>67</t>
  </si>
  <si>
    <t>0</t>
  </si>
  <si>
    <t>00</t>
  </si>
  <si>
    <t>00000</t>
  </si>
  <si>
    <t>Обеспечение деятельности центрального аппарата</t>
  </si>
  <si>
    <t>3</t>
  </si>
  <si>
    <t>Расходы на обеспечение функций органов местного самоуправления в рамках обеспечения деятельности центрального аппарата</t>
  </si>
  <si>
    <t>01</t>
  </si>
  <si>
    <t>00150</t>
  </si>
  <si>
    <t>Закупка товаров ,работ и услуг для обеспечения государственных (муниципальных) нужд</t>
  </si>
  <si>
    <t>240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</si>
  <si>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</si>
  <si>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</si>
  <si>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Обеспечение деятельности органов местного самоуправления МО Бережковское сельское поселение Волховского муниципального района</t>
  </si>
  <si>
    <t>Обеспечение деятельности главы местной администрации(исполнительно-распорядительного органа муниципального образования)</t>
  </si>
  <si>
    <t>2</t>
  </si>
  <si>
    <t>Исполнение функций органов местного самоуправления</t>
  </si>
  <si>
    <t>Фонд оплаты труда государственных(муниципальных) органов</t>
  </si>
  <si>
    <t>120</t>
  </si>
  <si>
    <t>Непрограммные расходы</t>
  </si>
  <si>
    <t>Уплата налогов,сборов и иных платежей</t>
  </si>
  <si>
    <t>850</t>
  </si>
  <si>
    <t>Обеспечение деятельности финансовых,налоговых и таможенных органов и органов финансового(финансово-бюджетного) надзора</t>
  </si>
  <si>
    <t>0106</t>
  </si>
  <si>
    <t>Расходы на обеспечение деятельности органов местного самоуправления на осуществление части полномочий по вопросам местного значения в соответствии с заключенными соглашениями за счет средств бюджетов сельских поселений</t>
  </si>
  <si>
    <t>40000</t>
  </si>
  <si>
    <t>40010</t>
  </si>
  <si>
    <t>540</t>
  </si>
  <si>
    <t>40040</t>
  </si>
  <si>
    <t xml:space="preserve">Иные межбюджетные трансферты </t>
  </si>
  <si>
    <t>Другие общегосударственные вопросы</t>
  </si>
  <si>
    <t>0113</t>
  </si>
  <si>
    <t>10</t>
  </si>
  <si>
    <t>1</t>
  </si>
  <si>
    <t xml:space="preserve">Публикация информации в средствах массовой информации </t>
  </si>
  <si>
    <t>01190</t>
  </si>
  <si>
    <t xml:space="preserve">Обеспечение проведения диспансеризации лиц в соответствии с приказом Минздравсоцразвития РФ от 14.12.2009 года №984нв </t>
  </si>
  <si>
    <t>01200</t>
  </si>
  <si>
    <t>01210</t>
  </si>
  <si>
    <t>Непрограммные расходы органов местного самоуправления поселения</t>
  </si>
  <si>
    <t>68</t>
  </si>
  <si>
    <t>9</t>
  </si>
  <si>
    <t>Проведение торжественных мероприятий в рамках непрограммных расходов</t>
  </si>
  <si>
    <t>01300</t>
  </si>
  <si>
    <t>Национальная оборона</t>
  </si>
  <si>
    <t>Мобилизационная и вневойсковая подготовка</t>
  </si>
  <si>
    <t>0203</t>
  </si>
  <si>
    <t>Осуществление первичного воинского учета на территориях , где отсутствуют военные комиссариаты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</si>
  <si>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</si>
  <si>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51180</t>
  </si>
  <si>
    <t>Национальная безопасность и правоохранительная деятельность</t>
  </si>
  <si>
    <t>0309</t>
  </si>
  <si>
    <t>11</t>
  </si>
  <si>
    <t>01240</t>
  </si>
  <si>
    <t>0310</t>
  </si>
  <si>
    <t>01220</t>
  </si>
  <si>
    <t>Предупреждение и тушение пожаров</t>
  </si>
  <si>
    <t>01230</t>
  </si>
  <si>
    <t>Национальная экономика</t>
  </si>
  <si>
    <t>Дорожное хозяйство(дорожные фонды)</t>
  </si>
  <si>
    <t>0409</t>
  </si>
  <si>
    <t>05</t>
  </si>
  <si>
    <t xml:space="preserve">Ремонт и содержание дорог общего пользования местного значения </t>
  </si>
  <si>
    <t>01110</t>
  </si>
  <si>
    <t xml:space="preserve">Другие вопросы в области национальной экономики </t>
  </si>
  <si>
    <t>0412</t>
  </si>
  <si>
    <t>Расходы по мероприятиям по землеустройству и землепользованию в рамках непрограммных расходов</t>
  </si>
  <si>
    <t>01310</t>
  </si>
  <si>
    <t>Жилищно-коммунальное хозяйство</t>
  </si>
  <si>
    <t>Жилищное хозяйство</t>
  </si>
  <si>
    <t>0501</t>
  </si>
  <si>
    <t>Мероприятия по уплате взносов на капитальный ремонт многоквартирных жилых домов в рамках непрограммных расходов</t>
  </si>
  <si>
    <t>01320</t>
  </si>
  <si>
    <t>Коммунальное хозяйство</t>
  </si>
  <si>
    <t>0502</t>
  </si>
  <si>
    <t>Муниципальная программа муниципального образования Бережковское сельское поселение Волховского муниципального района"Обеспечение устойчивого функционирования и развития коммунальной и инженерной инфраструктуры и повышение энергоэффективности  муниципального образования  Бережковское сельское поселение Волховского муниципального района на 2017-2020гг."</t>
  </si>
  <si>
    <t>03</t>
  </si>
  <si>
    <t>Бюджетные инвестиции в объекты капитального строительства государственной(муниципальной )собственности</t>
  </si>
  <si>
    <t>410</t>
  </si>
  <si>
    <t>Благоустройство</t>
  </si>
  <si>
    <t>0503</t>
  </si>
  <si>
    <t>Оплата электроэнергии уличного освещения</t>
  </si>
  <si>
    <t>01030</t>
  </si>
  <si>
    <t>Содержание и ремонт сетей уличного освещения</t>
  </si>
  <si>
    <t>01040</t>
  </si>
  <si>
    <t>08</t>
  </si>
  <si>
    <t xml:space="preserve">0503 </t>
  </si>
  <si>
    <t>01160</t>
  </si>
  <si>
    <t>Уборка и содержание территорий и мест отдыха</t>
  </si>
  <si>
    <t>01170</t>
  </si>
  <si>
    <t>12</t>
  </si>
  <si>
    <t>S4310</t>
  </si>
  <si>
    <t>13</t>
  </si>
  <si>
    <t xml:space="preserve">Культура, кинематография </t>
  </si>
  <si>
    <t>Культура</t>
  </si>
  <si>
    <t>0801</t>
  </si>
  <si>
    <t>06</t>
  </si>
  <si>
    <t>Субсидии бюджетным учреждениям</t>
  </si>
  <si>
    <t>610</t>
  </si>
  <si>
    <t>00170</t>
  </si>
  <si>
    <t>Социальная политика</t>
  </si>
  <si>
    <t>Пенсионное обеспечение</t>
  </si>
  <si>
    <t>1001</t>
  </si>
  <si>
    <t>Доплаты к пенсиям ,дополнительное пенсионное обеспечение в рамках непрограммных расходов</t>
  </si>
  <si>
    <t>01330</t>
  </si>
  <si>
    <t>Социальные выплаты гражданам,кроме публичных нормативных социальных выплат</t>
  </si>
  <si>
    <t>320</t>
  </si>
  <si>
    <t>Физическая культура и спорт</t>
  </si>
  <si>
    <t>Физическая культура</t>
  </si>
  <si>
    <t>1101</t>
  </si>
  <si>
    <t>07</t>
  </si>
  <si>
    <t>ИТОГО</t>
  </si>
  <si>
    <t>S4660</t>
  </si>
  <si>
    <t xml:space="preserve">  Капитальный ремонт объектов в целях обустройства сельских населенных пунктов</t>
  </si>
  <si>
    <t>Основное мероприятие "Улучшение жилищных условий в сельской местности"</t>
  </si>
  <si>
    <t>15</t>
  </si>
  <si>
    <t>S0670</t>
  </si>
  <si>
    <t>S0360</t>
  </si>
  <si>
    <t>Муниципальная программа муниципального образования Бережковское сельское поселение Волховского муниципального района "Развитие газоснабжения и газификации муниципального образования Бережковское сельское поселение  Волховского муниципального района Ленинградской области на 2019 год</t>
  </si>
  <si>
    <t>Другие вопросы в области культуры,кинематографии</t>
  </si>
  <si>
    <t>0804</t>
  </si>
  <si>
    <t xml:space="preserve"> Основное мероприятие " Мероприятия по повышению надежности и энергетической эффективности в системах теплоснабжения" </t>
  </si>
  <si>
    <t>F0200</t>
  </si>
  <si>
    <t xml:space="preserve">Осуществление отдельного государственного полномочия Ленинградской области в сфере административных правоотношений </t>
  </si>
  <si>
    <t>71340</t>
  </si>
  <si>
    <t xml:space="preserve"> на разработку проектно-изыскательских работ по капитальному строительству объектов газификации и прохождения Государственной экспертизы</t>
  </si>
  <si>
    <t>Мероприятия в области жилищного хозяйства</t>
  </si>
  <si>
    <t>01400</t>
  </si>
  <si>
    <t>Раздел</t>
  </si>
  <si>
    <t>0100</t>
  </si>
  <si>
    <t>Подраздел</t>
  </si>
  <si>
    <t>0200</t>
  </si>
  <si>
    <t>0300</t>
  </si>
  <si>
    <t>0400</t>
  </si>
  <si>
    <t>0500</t>
  </si>
  <si>
    <t>0800</t>
  </si>
  <si>
    <t>1000</t>
  </si>
  <si>
    <t>1100</t>
  </si>
  <si>
    <t>Паспортизация дорог общего пользования</t>
  </si>
  <si>
    <t>01120</t>
  </si>
  <si>
    <t>14</t>
  </si>
  <si>
    <t>Содержание ДПД и создание материально-технической базы по обеспечению противопожарной безопасности</t>
  </si>
  <si>
    <t>Итого расходов по кодам бюджетной классификации</t>
  </si>
  <si>
    <t>Условно утвержденные расходы</t>
  </si>
  <si>
    <t>S4770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</si>
  <si>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</si>
  <si>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S4840</t>
  </si>
  <si>
    <t>Содержание имущества казны в рамках непрограммных расходов</t>
  </si>
  <si>
    <t>01450</t>
  </si>
  <si>
    <t xml:space="preserve"> Гражданская оборона</t>
  </si>
  <si>
    <t>Защита населения и территории от чрезвычайных ситуаций природного  и техногенного характера, пожарная безопасность"</t>
  </si>
  <si>
    <t xml:space="preserve">Муниципальная программа муниципального образования Бережковское сельское поселение Волховского муниципального района"Повышение эффективности государственного управления  в муниципальном образовании Бережковское сельское поселение  Волховского муниципального района " </t>
  </si>
  <si>
    <t>Муниципальная программа муниципального образования Бережковское сельское поселение Волховского муниципального района"Безопасность муниципального образования Бережковское сельское поселение  Волховского муниципального района "</t>
  </si>
  <si>
    <t xml:space="preserve">Муниципальная программа муниципального образования Бережковское сельское поселение Волховского муниципального района"Развитие  автомобильных дорог в муниципальном образовании  Бережковское сельское поселение Волховского муниципального района  " </t>
  </si>
  <si>
    <t>Муниципальная программа муниципального образования Бережковское сельское поселение Волховского муниципального района"Обеспечение устойчивого функционирования и развития коммунальной и инженерной инфраструктуры и повышение энергоэффективности  муниципального образования  Бережковское сельское поселение Волховского муниципального района "</t>
  </si>
  <si>
    <t>Муниципальная программа муниципального образования Бережковское сельское поселение Волховского муниципального района"Охрана окружающей среды и развитие  территории  в муниципальном образовании Бережковское сельское поселение  Волховского муниципального района "</t>
  </si>
  <si>
    <t>Муниципальная программа муниципального образования Бережковское сельское поселение Волховского муниципального района" Предотвращение распространения борщевика Сосновского в МО Бережковское сельское поселение "</t>
  </si>
  <si>
    <t>Муниципальная программа муниципального образования Бережковское сельское поселение Волховского муниципального района " Развитие  части  территории  муниципального образования Бережковское сельское поселение  "</t>
  </si>
  <si>
    <t>Муниципальная программа муниципального образования Бережковское сельское поселение Волховского муниципального района"Развитие культуры в муниципальном образовании Бережковское сельское поселение  Волховского муниципального района "</t>
  </si>
  <si>
    <t>Подпрограмма"Энергосбережение и повышение энергетической эффективности на территории муниципального образования Бережковское сельское поселение  Волховского муниципального района  "</t>
  </si>
  <si>
    <t>Муниципальная программа муниципального образования Бережковское сельское поселение Волховского муниципального района"Развитие физической культуры и массового спорта в муниципальном образовании Бережковское сельское поселение Волховского муниципального района "</t>
  </si>
  <si>
    <t>Муниципальная программа муниципального образования Бережковское сельское поселение Волховского муниципального района"Обеспечение устойчивого функционирования и развития коммунальной и инженерной инфраструктуры и повышение энергоэффективности  муниципального образования  Бережковское сельское поселение Волховского муниципального района ."</t>
  </si>
  <si>
    <t>Муниципальная программа муниципального образования Бережковское сельское поселение Волховского муниципального района «Комплексное развитие сельской  территории  муниципального образования Бережковское сельское поселение "</t>
  </si>
  <si>
    <t>Муниципальная программа муниципального образования Бережковское сельское поселение Волховского муниципального района Ленинградской области "Социально-экономическое развитие муниципального образования Бережковское сельское поселение Волховского муниципального района Ленинградской области "</t>
  </si>
  <si>
    <t>01020</t>
  </si>
  <si>
    <t>Комплекс процессных мероприятий"Обеспечение пожарной безопасности"</t>
  </si>
  <si>
    <t>Комплекс процессных мероприятий "Ремонт и содержание уличного освещения"</t>
  </si>
  <si>
    <t>Комплекс процессных мероприятий"Проведение комплекса мер по борьбе с борщевиком"</t>
  </si>
  <si>
    <t xml:space="preserve">Комплекс процессных мероприятий"Предоставление муниципальным бюджетным учреждениям  субсидий" </t>
  </si>
  <si>
    <t>Комплексы процессных мероприятий</t>
  </si>
  <si>
    <t>4</t>
  </si>
  <si>
    <t>02</t>
  </si>
  <si>
    <t>Комплекс процессных мероприятий " Развитие системы государственной гражданской службы"</t>
  </si>
  <si>
    <t xml:space="preserve"> Повышение квалификации специалистов администрации муниципального образования Бережковское сельское поселение в рамках подпрограммы</t>
  </si>
  <si>
    <t>Комплекс процессных мероприятий"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характера"</t>
  </si>
  <si>
    <t xml:space="preserve"> Первичные меры по предупреждению чрезвычайных ситуаций, развитие гражданской обороны, защита населения и территорий от чрезвычайных ситуаций природного и техногенного характера</t>
  </si>
  <si>
    <t xml:space="preserve">Комплекс процессных мероприятий" Содержание существующей сети  автомобильных дорог и придомовых территорий " </t>
  </si>
  <si>
    <t xml:space="preserve"> Комплекс процессных мероприятий"  Повышение надежности и энергетической эффективности в системах теплоснабжения" </t>
  </si>
  <si>
    <t xml:space="preserve"> Улучшение функционирования систем теплоснабжения</t>
  </si>
  <si>
    <t>Комплекс процессных мероприятий"  Благоустройство,санитарное содержание и развитие территории"</t>
  </si>
  <si>
    <t xml:space="preserve"> Содержание мест захоронения   </t>
  </si>
  <si>
    <t>Комплекс процессных мероприятий " Развитие и благоустройство д.Бережки</t>
  </si>
  <si>
    <t>Реализация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</si>
  <si>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Комплекс процессных мероприятий" Создание благоприятных условий для проживания в сельской местности"</t>
  </si>
  <si>
    <t>Реализация областного закона от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</si>
  <si>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Предоставление муниципальным бюджетным учреждениям субсидий на выполнение муниципального задания</t>
  </si>
  <si>
    <t>8</t>
  </si>
  <si>
    <t xml:space="preserve">На реализацию комплекса мероприятий по борьбе с борщевиком Сосновского на территориях муниципальных образований 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</si>
  <si>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</si>
  <si>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Иные межбюджетные трансферты на осуществление части полномочий по формированию ,исполнению и финансовому контролю за исполнением бюджетов сельских поселений</t>
  </si>
  <si>
    <t>Иные межбюджетные трансферты на осуществление полномочий   контрольно-счетного органа</t>
  </si>
  <si>
    <t>Комплекс процессных мероприятий "Мероприятия по развитию газоснабжения и газификации  муниципального образования Бережковское   сельское поселение  Волховского муниципального района "</t>
  </si>
  <si>
    <t>Ввод в эксплуатацию и содержание объектов газификации МО Бережковское сельское поселение</t>
  </si>
  <si>
    <t>01270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</si>
  <si>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</si>
  <si>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S0160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</si>
  <si>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</si>
  <si>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Иные межбюджетные трансферты на ликвидацию последствий обильного снегопада</t>
  </si>
  <si>
    <t>60530</t>
  </si>
  <si>
    <t>Иные межбюджетные трансферты на подготовку и выполнение тушения лесных и торфяных пожаров</t>
  </si>
  <si>
    <t>60110</t>
  </si>
  <si>
    <t>Ремонт объектов отрасли "Культура" сельских населенных пунктов</t>
  </si>
  <si>
    <t>01290</t>
  </si>
  <si>
    <t xml:space="preserve">Иные межбюджетные трансферты за счет резервного фонда главы администрации Волховского муниципального района на непредвиденные расходы </t>
  </si>
  <si>
    <t>60660</t>
  </si>
  <si>
    <t>Приложение №5</t>
  </si>
  <si>
    <t>К Решению Совета депутатов</t>
  </si>
  <si>
    <t xml:space="preserve">МО Бережковское сельское </t>
  </si>
  <si>
    <t>поселение</t>
  </si>
  <si>
    <t>2022г. Тыс.руб.</t>
  </si>
  <si>
    <t>ПОКАЗАТЕЛИ ИСПОЛНЕНИЯ РАСХОДОВ</t>
  </si>
  <si>
    <t xml:space="preserve">РАСХОДОВ БЮДЖЕТОВ ЗА 2022 год </t>
  </si>
  <si>
    <t>от 11 апреля  2023г. №13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</si>
</sst>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0&quot;р.&quot;"/>
    <numFmt numFmtId="176" formatCode="_-* #,##0.00_р_._-;\-* #,##0.00_р_._-;_-* \-??_р_._-;_-@_-"/>
    <numFmt numFmtId="177" formatCode="0.0%"/>
  </numFmts>
  <fonts count="64">
    <font>
      <sz val="10"/>
      <name val="Arial Cyr"/>
      <family val="2"/>
    </font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Arial Cyr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6" fontId="0" fillId="0" borderId="0" applyFill="0" applyBorder="0" applyAlignment="0" applyProtection="0"/>
    <xf numFmtId="172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left" wrapText="1"/>
    </xf>
    <xf numFmtId="174" fontId="9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61" fillId="0" borderId="0" xfId="0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75" fontId="9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49" fontId="5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left" wrapText="1"/>
    </xf>
    <xf numFmtId="49" fontId="8" fillId="0" borderId="12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174" fontId="0" fillId="0" borderId="0" xfId="0" applyNumberFormat="1" applyAlignment="1">
      <alignment horizontal="center"/>
    </xf>
    <xf numFmtId="49" fontId="8" fillId="0" borderId="10" xfId="0" applyNumberFormat="1" applyFont="1" applyBorder="1" applyAlignment="1">
      <alignment horizontal="left"/>
    </xf>
    <xf numFmtId="174" fontId="8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left" wrapText="1"/>
    </xf>
    <xf numFmtId="49" fontId="18" fillId="0" borderId="10" xfId="0" applyNumberFormat="1" applyFont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wrapText="1"/>
    </xf>
    <xf numFmtId="49" fontId="17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9" fontId="18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wrapText="1"/>
    </xf>
    <xf numFmtId="0" fontId="8" fillId="0" borderId="10" xfId="0" applyFont="1" applyBorder="1" applyAlignment="1">
      <alignment/>
    </xf>
    <xf numFmtId="174" fontId="5" fillId="0" borderId="10" xfId="0" applyNumberFormat="1" applyFont="1" applyFill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49" fontId="63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wrapText="1"/>
    </xf>
    <xf numFmtId="49" fontId="8" fillId="0" borderId="15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174" fontId="19" fillId="0" borderId="10" xfId="60" applyNumberFormat="1" applyFont="1" applyFill="1" applyBorder="1" applyAlignment="1" applyProtection="1">
      <alignment horizontal="center"/>
      <protection/>
    </xf>
    <xf numFmtId="174" fontId="20" fillId="0" borderId="10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justify"/>
    </xf>
    <xf numFmtId="49" fontId="13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49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13" fillId="0" borderId="13" xfId="0" applyFont="1" applyBorder="1" applyAlignment="1">
      <alignment horizontal="justify"/>
    </xf>
    <xf numFmtId="0" fontId="0" fillId="0" borderId="0" xfId="0" applyFont="1" applyFill="1" applyAlignment="1">
      <alignment/>
    </xf>
    <xf numFmtId="49" fontId="8" fillId="0" borderId="10" xfId="0" applyNumberFormat="1" applyFont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49" fontId="5" fillId="0" borderId="23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14" fillId="0" borderId="20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gotdelsv\&#1086;&#1073;&#1084;&#1077;&#1085;\&#1044;&#1086;&#1082;&#1091;&#1084;&#1077;&#1085;&#1090;&#1099;\&#1052;&#1086;&#1080;%20&#1076;&#1086;&#1082;&#1091;&#1084;&#1077;&#1085;&#1090;&#1099;\&#1044;&#1086;&#1082;&#1091;&#1084;&#1077;&#1085;&#1090;&#1099;%20&#1053;&#1055;&#1040;%202019\&#1056;&#1077;&#1096;&#1077;&#1085;&#1080;&#1077;%20&#8470;11%20%20&#1086;&#1090;%2002.10.19&#1075;.&#1054;%20&#1074;&#1085;&#1077;&#1089;&#1077;&#1085;&#1080;&#1080;%20&#1080;&#1079;&#1084;&#1077;&#1085;&#1077;&#1085;&#1080;&#1081;%20&#1073;&#1102;&#1076;&#1078;&#1077;&#1090;%202019&#1075;\&#1055;&#1088;&#1080;&#1083;&#1086;&#1078;&#1077;&#1085;&#1080;&#1077;%20&#8470;6%20&#1056;&#1072;&#1089;&#1093;.%20&#1087;&#1086;%20&#1088;&#1072;&#1079;&#1076;.%20&#1087;&#1086;&#1076;&#1088;&#1072;&#1079;&#1076;.,&#1094;&#1077;&#1083;.&#1089;&#1090;&#1072;&#1090;&#1100;&#1103;&#1084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</sheetNames>
    <sheetDataSet>
      <sheetData sheetId="0">
        <row r="9">
          <cell r="A9" t="str">
            <v>ПО РАЗДЕЛАМ,ПОДРАЗДЕЛАМ,ЦЕЛЕВЫМ СТАТЬЯМ </v>
          </cell>
        </row>
        <row r="10">
          <cell r="A10" t="str">
            <v>И ВИДАМ РАСХОДОВ ФУНКЦИОНАЛЬНОЙ КЛАССИФИКАЦИИ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7"/>
  <sheetViews>
    <sheetView tabSelected="1" zoomScale="110" zoomScaleNormal="110" zoomScalePageLayoutView="0" workbookViewId="0" topLeftCell="A1">
      <selection activeCell="I13" sqref="I13"/>
    </sheetView>
  </sheetViews>
  <sheetFormatPr defaultColWidth="9.00390625" defaultRowHeight="12.75"/>
  <cols>
    <col min="1" max="1" width="58.75390625" style="0" customWidth="1"/>
    <col min="2" max="2" width="5.375" style="0" customWidth="1"/>
    <col min="3" max="3" width="5.875" style="1" customWidth="1"/>
    <col min="4" max="4" width="3.125" style="1" customWidth="1"/>
    <col min="5" max="6" width="4.00390625" style="1" customWidth="1"/>
    <col min="7" max="7" width="7.125" style="1" customWidth="1"/>
    <col min="8" max="8" width="4.75390625" style="1" customWidth="1"/>
    <col min="9" max="9" width="17.00390625" style="1" customWidth="1"/>
    <col min="10" max="10" width="7.125" style="2" customWidth="1"/>
    <col min="11" max="13" width="9.125" style="2" customWidth="1"/>
    <col min="14" max="14" width="5.00390625" style="0" customWidth="1"/>
  </cols>
  <sheetData>
    <row r="1" spans="1:9" ht="12.75">
      <c r="A1" s="3"/>
      <c r="B1" s="3"/>
      <c r="C1" s="3"/>
      <c r="D1" s="3"/>
      <c r="E1" s="3"/>
      <c r="F1" s="3"/>
      <c r="G1" s="147" t="s">
        <v>212</v>
      </c>
      <c r="H1" s="147"/>
      <c r="I1" s="147"/>
    </row>
    <row r="2" spans="1:9" ht="12.75">
      <c r="A2" s="3"/>
      <c r="B2" s="3"/>
      <c r="C2" s="3"/>
      <c r="D2" s="3"/>
      <c r="E2" s="3"/>
      <c r="F2" s="3"/>
      <c r="G2" s="147" t="s">
        <v>213</v>
      </c>
      <c r="H2" s="147"/>
      <c r="I2" s="147"/>
    </row>
    <row r="3" spans="1:9" ht="12.75">
      <c r="A3" s="3"/>
      <c r="B3" s="3"/>
      <c r="C3" s="3"/>
      <c r="D3" s="3"/>
      <c r="E3" s="3"/>
      <c r="F3" s="3"/>
      <c r="G3" s="147" t="s">
        <v>214</v>
      </c>
      <c r="H3" s="147"/>
      <c r="I3" s="147"/>
    </row>
    <row r="4" spans="1:9" ht="12.75">
      <c r="A4" s="3"/>
      <c r="B4" s="3"/>
      <c r="C4" s="3"/>
      <c r="D4" s="3"/>
      <c r="E4" s="3"/>
      <c r="F4" s="3"/>
      <c r="G4" s="148" t="s">
        <v>215</v>
      </c>
      <c r="H4" s="148"/>
      <c r="I4" s="148"/>
    </row>
    <row r="5" spans="1:9" ht="12.75">
      <c r="A5" s="4"/>
      <c r="B5" s="4"/>
      <c r="C5" s="4"/>
      <c r="D5" s="4"/>
      <c r="E5" s="4"/>
      <c r="F5" s="4"/>
      <c r="G5" s="158" t="s">
        <v>219</v>
      </c>
      <c r="H5" s="158"/>
      <c r="I5" s="158"/>
    </row>
    <row r="6" spans="3:6" ht="12.75">
      <c r="C6" s="5"/>
      <c r="D6" s="5"/>
      <c r="E6" s="5"/>
      <c r="F6" s="5"/>
    </row>
    <row r="8" spans="1:11" ht="20.25">
      <c r="A8" s="162" t="s">
        <v>217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</row>
    <row r="9" spans="1:11" ht="15.75">
      <c r="A9" s="149" t="str">
        <f>'[1]2011'!$A$9</f>
        <v>ПО РАЗДЕЛАМ,ПОДРАЗДЕЛАМ,ЦЕЛЕВЫМ СТАТЬЯМ 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12.75" customHeight="1">
      <c r="A10" s="149" t="str">
        <f>'[1]2011'!$A$10</f>
        <v>И ВИДАМ РАСХОДОВ ФУНКЦИОНАЛЬНОЙ КЛАССИФИКАЦИИ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</row>
    <row r="11" spans="1:11" ht="12.75" customHeight="1">
      <c r="A11" s="149" t="s">
        <v>218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</row>
    <row r="12" spans="1:9" ht="12.75" customHeight="1">
      <c r="A12" s="159"/>
      <c r="B12" s="159"/>
      <c r="C12" s="159"/>
      <c r="D12" s="159"/>
      <c r="E12" s="159"/>
      <c r="F12" s="159"/>
      <c r="G12" s="159"/>
      <c r="H12" s="159"/>
      <c r="I12" s="159"/>
    </row>
    <row r="13" spans="1:9" ht="12.75" customHeight="1">
      <c r="A13" s="6"/>
      <c r="B13" s="6"/>
      <c r="C13" s="6"/>
      <c r="D13" s="6"/>
      <c r="E13" s="6"/>
      <c r="F13" s="6"/>
      <c r="G13" s="6"/>
      <c r="H13" s="6"/>
      <c r="I13" s="6"/>
    </row>
    <row r="14" spans="1:9" ht="28.5" customHeight="1">
      <c r="A14" s="160" t="s">
        <v>0</v>
      </c>
      <c r="B14" s="116"/>
      <c r="C14" s="153"/>
      <c r="D14" s="153"/>
      <c r="E14" s="153"/>
      <c r="F14" s="153"/>
      <c r="G14" s="153"/>
      <c r="H14" s="154"/>
      <c r="I14" s="117"/>
    </row>
    <row r="15" spans="1:9" ht="50.25" customHeight="1">
      <c r="A15" s="161"/>
      <c r="B15" s="118" t="s">
        <v>135</v>
      </c>
      <c r="C15" s="119" t="s">
        <v>137</v>
      </c>
      <c r="D15" s="155" t="s">
        <v>1</v>
      </c>
      <c r="E15" s="156"/>
      <c r="F15" s="156"/>
      <c r="G15" s="156"/>
      <c r="H15" s="120" t="s">
        <v>2</v>
      </c>
      <c r="I15" s="120" t="s">
        <v>216</v>
      </c>
    </row>
    <row r="16" spans="1:13" s="9" customFormat="1" ht="14.25" customHeight="1">
      <c r="A16" s="31" t="s">
        <v>3</v>
      </c>
      <c r="B16" s="62" t="s">
        <v>136</v>
      </c>
      <c r="C16" s="129"/>
      <c r="D16" s="129"/>
      <c r="E16" s="129"/>
      <c r="F16" s="129"/>
      <c r="G16" s="81"/>
      <c r="H16" s="81"/>
      <c r="I16" s="63">
        <f>I17+I22+I34+I43</f>
        <v>7898.5999999999985</v>
      </c>
      <c r="J16" s="7"/>
      <c r="K16" s="8"/>
      <c r="L16" s="8"/>
      <c r="M16" s="8"/>
    </row>
    <row r="17" spans="1:10" ht="39" customHeight="1">
      <c r="A17" s="32" t="s">
        <v>4</v>
      </c>
      <c r="B17" s="64"/>
      <c r="C17" s="65" t="s">
        <v>5</v>
      </c>
      <c r="D17" s="65"/>
      <c r="E17" s="65"/>
      <c r="F17" s="65"/>
      <c r="G17" s="65"/>
      <c r="H17" s="66"/>
      <c r="I17" s="67">
        <f>I18</f>
        <v>4.7</v>
      </c>
      <c r="J17" s="10"/>
    </row>
    <row r="18" spans="1:10" ht="29.25" customHeight="1">
      <c r="A18" s="32" t="s">
        <v>6</v>
      </c>
      <c r="B18" s="64"/>
      <c r="C18" s="65" t="s">
        <v>5</v>
      </c>
      <c r="D18" s="33" t="s">
        <v>7</v>
      </c>
      <c r="E18" s="34" t="s">
        <v>8</v>
      </c>
      <c r="F18" s="34" t="s">
        <v>9</v>
      </c>
      <c r="G18" s="34" t="s">
        <v>10</v>
      </c>
      <c r="H18" s="66"/>
      <c r="I18" s="67">
        <f>I19</f>
        <v>4.7</v>
      </c>
      <c r="J18" s="10"/>
    </row>
    <row r="19" spans="1:10" ht="15.75" customHeight="1">
      <c r="A19" s="21" t="s">
        <v>11</v>
      </c>
      <c r="B19" s="68"/>
      <c r="C19" s="69" t="s">
        <v>5</v>
      </c>
      <c r="D19" s="35" t="s">
        <v>7</v>
      </c>
      <c r="E19" s="36" t="s">
        <v>12</v>
      </c>
      <c r="F19" s="36" t="s">
        <v>9</v>
      </c>
      <c r="G19" s="36" t="s">
        <v>10</v>
      </c>
      <c r="H19" s="47"/>
      <c r="I19" s="70">
        <f>I20</f>
        <v>4.7</v>
      </c>
      <c r="J19" s="10"/>
    </row>
    <row r="20" spans="1:10" ht="48.75" customHeight="1">
      <c r="A20" s="21" t="s">
        <v>13</v>
      </c>
      <c r="B20" s="68"/>
      <c r="C20" s="69" t="s">
        <v>5</v>
      </c>
      <c r="D20" s="35" t="s">
        <v>7</v>
      </c>
      <c r="E20" s="36" t="s">
        <v>12</v>
      </c>
      <c r="F20" s="36" t="s">
        <v>14</v>
      </c>
      <c r="G20" s="36" t="s">
        <v>15</v>
      </c>
      <c r="H20" s="47"/>
      <c r="I20" s="70">
        <f>I21</f>
        <v>4.7</v>
      </c>
      <c r="J20" s="10"/>
    </row>
    <row r="21" spans="1:10" ht="29.25" customHeight="1">
      <c r="A21" s="21" t="s">
        <v>16</v>
      </c>
      <c r="B21" s="68"/>
      <c r="C21" s="69" t="s">
        <v>5</v>
      </c>
      <c r="D21" s="35" t="s">
        <v>7</v>
      </c>
      <c r="E21" s="36" t="s">
        <v>12</v>
      </c>
      <c r="F21" s="36" t="s">
        <v>14</v>
      </c>
      <c r="G21" s="36" t="s">
        <v>15</v>
      </c>
      <c r="H21" s="71" t="s">
        <v>17</v>
      </c>
      <c r="I21" s="70">
        <v>4.7</v>
      </c>
      <c r="J21" s="10"/>
    </row>
    <row r="22" spans="1:10" ht="41.25" customHeight="1">
      <c r="A22" s="32" t="s">
        <v>18</v>
      </c>
      <c r="B22" s="64"/>
      <c r="C22" s="65" t="s">
        <v>19</v>
      </c>
      <c r="D22" s="65"/>
      <c r="E22" s="65"/>
      <c r="F22" s="65"/>
      <c r="G22" s="65"/>
      <c r="H22" s="66"/>
      <c r="I22" s="72">
        <f>I23</f>
        <v>7303.299999999999</v>
      </c>
      <c r="J22" s="10"/>
    </row>
    <row r="23" spans="1:18" ht="49.5" customHeight="1">
      <c r="A23" s="32" t="s">
        <v>20</v>
      </c>
      <c r="B23" s="64"/>
      <c r="C23" s="65" t="s">
        <v>19</v>
      </c>
      <c r="D23" s="33" t="s">
        <v>7</v>
      </c>
      <c r="E23" s="34" t="s">
        <v>8</v>
      </c>
      <c r="F23" s="34" t="s">
        <v>9</v>
      </c>
      <c r="G23" s="34" t="s">
        <v>10</v>
      </c>
      <c r="H23" s="48"/>
      <c r="I23" s="73">
        <f>I24+I27</f>
        <v>7303.299999999999</v>
      </c>
      <c r="J23" s="10"/>
      <c r="K23" s="131"/>
      <c r="L23" s="131"/>
      <c r="M23" s="131"/>
      <c r="N23" s="132"/>
      <c r="O23" s="132"/>
      <c r="P23" s="132"/>
      <c r="Q23" s="132"/>
      <c r="R23" s="132"/>
    </row>
    <row r="24" spans="1:18" ht="30" customHeight="1">
      <c r="A24" s="21" t="s">
        <v>21</v>
      </c>
      <c r="B24" s="68"/>
      <c r="C24" s="47" t="s">
        <v>19</v>
      </c>
      <c r="D24" s="35" t="s">
        <v>7</v>
      </c>
      <c r="E24" s="36" t="s">
        <v>22</v>
      </c>
      <c r="F24" s="36" t="s">
        <v>9</v>
      </c>
      <c r="G24" s="36" t="s">
        <v>10</v>
      </c>
      <c r="H24" s="47"/>
      <c r="I24" s="70">
        <f>I25</f>
        <v>1423</v>
      </c>
      <c r="J24" s="10"/>
      <c r="K24" s="131"/>
      <c r="L24" s="131"/>
      <c r="M24" s="131"/>
      <c r="N24" s="132"/>
      <c r="O24" s="132"/>
      <c r="P24" s="132"/>
      <c r="Q24" s="132"/>
      <c r="R24" s="132"/>
    </row>
    <row r="25" spans="1:18" ht="21.75" customHeight="1">
      <c r="A25" s="21" t="s">
        <v>23</v>
      </c>
      <c r="B25" s="68"/>
      <c r="C25" s="47" t="s">
        <v>19</v>
      </c>
      <c r="D25" s="35" t="s">
        <v>7</v>
      </c>
      <c r="E25" s="36" t="s">
        <v>22</v>
      </c>
      <c r="F25" s="36" t="s">
        <v>14</v>
      </c>
      <c r="G25" s="36" t="s">
        <v>15</v>
      </c>
      <c r="H25" s="47"/>
      <c r="I25" s="70">
        <f>I26</f>
        <v>1423</v>
      </c>
      <c r="J25" s="10"/>
      <c r="K25" s="133"/>
      <c r="L25" s="131"/>
      <c r="M25" s="131"/>
      <c r="N25" s="132"/>
      <c r="O25" s="132"/>
      <c r="P25" s="132"/>
      <c r="Q25" s="132"/>
      <c r="R25" s="132"/>
    </row>
    <row r="26" spans="1:18" ht="21.75" customHeight="1">
      <c r="A26" s="24" t="s">
        <v>24</v>
      </c>
      <c r="B26" s="74"/>
      <c r="C26" s="47" t="s">
        <v>19</v>
      </c>
      <c r="D26" s="35" t="s">
        <v>7</v>
      </c>
      <c r="E26" s="36" t="s">
        <v>22</v>
      </c>
      <c r="F26" s="36" t="s">
        <v>14</v>
      </c>
      <c r="G26" s="36" t="s">
        <v>15</v>
      </c>
      <c r="H26" s="47" t="s">
        <v>25</v>
      </c>
      <c r="I26" s="70">
        <v>1423</v>
      </c>
      <c r="J26" s="10"/>
      <c r="K26" s="133"/>
      <c r="L26" s="134"/>
      <c r="M26" s="131"/>
      <c r="N26" s="132"/>
      <c r="O26" s="132"/>
      <c r="P26" s="132"/>
      <c r="Q26" s="132"/>
      <c r="R26" s="132"/>
    </row>
    <row r="27" spans="1:18" ht="15.75" customHeight="1">
      <c r="A27" s="21" t="s">
        <v>11</v>
      </c>
      <c r="B27" s="68"/>
      <c r="C27" s="47" t="s">
        <v>19</v>
      </c>
      <c r="D27" s="35" t="s">
        <v>7</v>
      </c>
      <c r="E27" s="36" t="s">
        <v>12</v>
      </c>
      <c r="F27" s="36" t="s">
        <v>9</v>
      </c>
      <c r="G27" s="36" t="s">
        <v>10</v>
      </c>
      <c r="H27" s="47"/>
      <c r="I27" s="70">
        <f>I28</f>
        <v>5880.299999999999</v>
      </c>
      <c r="J27" s="10"/>
      <c r="K27" s="133"/>
      <c r="L27" s="131"/>
      <c r="M27" s="131"/>
      <c r="N27" s="132"/>
      <c r="O27" s="132"/>
      <c r="P27" s="132"/>
      <c r="Q27" s="132"/>
      <c r="R27" s="132"/>
    </row>
    <row r="28" spans="1:18" ht="15.75" customHeight="1">
      <c r="A28" s="21" t="s">
        <v>26</v>
      </c>
      <c r="B28" s="68"/>
      <c r="C28" s="47" t="s">
        <v>19</v>
      </c>
      <c r="D28" s="35" t="s">
        <v>7</v>
      </c>
      <c r="E28" s="36" t="s">
        <v>12</v>
      </c>
      <c r="F28" s="36" t="s">
        <v>14</v>
      </c>
      <c r="G28" s="36" t="s">
        <v>10</v>
      </c>
      <c r="H28" s="47"/>
      <c r="I28" s="70">
        <f>I29+I31</f>
        <v>5880.299999999999</v>
      </c>
      <c r="J28" s="10"/>
      <c r="K28" s="133"/>
      <c r="L28" s="131"/>
      <c r="M28" s="131"/>
      <c r="N28" s="132"/>
      <c r="O28" s="132"/>
      <c r="P28" s="132"/>
      <c r="Q28" s="132"/>
      <c r="R28" s="132"/>
    </row>
    <row r="29" spans="1:18" ht="15.75" customHeight="1">
      <c r="A29" s="21" t="s">
        <v>23</v>
      </c>
      <c r="B29" s="68"/>
      <c r="C29" s="47" t="s">
        <v>19</v>
      </c>
      <c r="D29" s="35" t="s">
        <v>7</v>
      </c>
      <c r="E29" s="36" t="s">
        <v>12</v>
      </c>
      <c r="F29" s="36" t="s">
        <v>14</v>
      </c>
      <c r="G29" s="36" t="s">
        <v>15</v>
      </c>
      <c r="H29" s="47"/>
      <c r="I29" s="70">
        <f>I30</f>
        <v>4742.4</v>
      </c>
      <c r="J29" s="10"/>
      <c r="K29" s="133"/>
      <c r="L29" s="131"/>
      <c r="M29" s="131"/>
      <c r="N29" s="132"/>
      <c r="O29" s="132"/>
      <c r="P29" s="132"/>
      <c r="Q29" s="132"/>
      <c r="R29" s="132"/>
    </row>
    <row r="30" spans="1:18" ht="18.75" customHeight="1">
      <c r="A30" s="24" t="s">
        <v>24</v>
      </c>
      <c r="B30" s="74"/>
      <c r="C30" s="47" t="s">
        <v>19</v>
      </c>
      <c r="D30" s="35" t="s">
        <v>7</v>
      </c>
      <c r="E30" s="36" t="s">
        <v>12</v>
      </c>
      <c r="F30" s="36" t="s">
        <v>14</v>
      </c>
      <c r="G30" s="36" t="s">
        <v>15</v>
      </c>
      <c r="H30" s="47" t="s">
        <v>25</v>
      </c>
      <c r="I30" s="70">
        <v>4742.4</v>
      </c>
      <c r="J30" s="10"/>
      <c r="K30" s="133"/>
      <c r="L30" s="134"/>
      <c r="M30" s="131"/>
      <c r="N30" s="132"/>
      <c r="O30" s="132"/>
      <c r="P30" s="132"/>
      <c r="Q30" s="132"/>
      <c r="R30" s="132"/>
    </row>
    <row r="31" spans="1:11" ht="30" customHeight="1">
      <c r="A31" s="24" t="s">
        <v>13</v>
      </c>
      <c r="B31" s="74"/>
      <c r="C31" s="47" t="s">
        <v>19</v>
      </c>
      <c r="D31" s="35" t="s">
        <v>7</v>
      </c>
      <c r="E31" s="36" t="s">
        <v>12</v>
      </c>
      <c r="F31" s="36" t="s">
        <v>14</v>
      </c>
      <c r="G31" s="36" t="s">
        <v>15</v>
      </c>
      <c r="H31" s="47"/>
      <c r="I31" s="70">
        <f>I32+I33</f>
        <v>1137.8999999999999</v>
      </c>
      <c r="J31" s="10"/>
      <c r="K31" s="130"/>
    </row>
    <row r="32" spans="1:10" ht="28.5" customHeight="1">
      <c r="A32" s="21" t="s">
        <v>16</v>
      </c>
      <c r="B32" s="68"/>
      <c r="C32" s="47" t="s">
        <v>19</v>
      </c>
      <c r="D32" s="35" t="s">
        <v>7</v>
      </c>
      <c r="E32" s="36" t="s">
        <v>12</v>
      </c>
      <c r="F32" s="36" t="s">
        <v>14</v>
      </c>
      <c r="G32" s="36" t="s">
        <v>15</v>
      </c>
      <c r="H32" s="47" t="s">
        <v>17</v>
      </c>
      <c r="I32" s="70">
        <v>1123.6</v>
      </c>
      <c r="J32" s="10"/>
    </row>
    <row r="33" spans="1:10" ht="15.75" customHeight="1">
      <c r="A33" s="21" t="s">
        <v>27</v>
      </c>
      <c r="B33" s="68"/>
      <c r="C33" s="47" t="s">
        <v>19</v>
      </c>
      <c r="D33" s="35" t="s">
        <v>7</v>
      </c>
      <c r="E33" s="36" t="s">
        <v>12</v>
      </c>
      <c r="F33" s="36" t="s">
        <v>14</v>
      </c>
      <c r="G33" s="36" t="s">
        <v>15</v>
      </c>
      <c r="H33" s="47" t="s">
        <v>28</v>
      </c>
      <c r="I33" s="70">
        <v>14.3</v>
      </c>
      <c r="J33" s="10"/>
    </row>
    <row r="34" spans="1:10" ht="44.25" customHeight="1">
      <c r="A34" s="32" t="s">
        <v>29</v>
      </c>
      <c r="B34" s="64"/>
      <c r="C34" s="48" t="s">
        <v>30</v>
      </c>
      <c r="D34" s="48"/>
      <c r="E34" s="48"/>
      <c r="F34" s="48"/>
      <c r="G34" s="48"/>
      <c r="H34" s="48"/>
      <c r="I34" s="76">
        <f>I35</f>
        <v>209.7</v>
      </c>
      <c r="J34" s="10"/>
    </row>
    <row r="35" spans="1:10" ht="44.25" customHeight="1">
      <c r="A35" s="32" t="s">
        <v>20</v>
      </c>
      <c r="B35" s="64"/>
      <c r="C35" s="65" t="s">
        <v>30</v>
      </c>
      <c r="D35" s="33" t="s">
        <v>7</v>
      </c>
      <c r="E35" s="34" t="s">
        <v>8</v>
      </c>
      <c r="F35" s="34" t="s">
        <v>9</v>
      </c>
      <c r="G35" s="34" t="s">
        <v>10</v>
      </c>
      <c r="H35" s="48"/>
      <c r="I35" s="76">
        <f>I36</f>
        <v>209.7</v>
      </c>
      <c r="J35" s="10"/>
    </row>
    <row r="36" spans="1:10" ht="21" customHeight="1">
      <c r="A36" s="21" t="s">
        <v>11</v>
      </c>
      <c r="B36" s="68"/>
      <c r="C36" s="47" t="s">
        <v>30</v>
      </c>
      <c r="D36" s="35" t="s">
        <v>7</v>
      </c>
      <c r="E36" s="36" t="s">
        <v>12</v>
      </c>
      <c r="F36" s="36" t="s">
        <v>9</v>
      </c>
      <c r="G36" s="36" t="s">
        <v>10</v>
      </c>
      <c r="H36" s="47"/>
      <c r="I36" s="70">
        <f>I37</f>
        <v>209.7</v>
      </c>
      <c r="J36" s="10"/>
    </row>
    <row r="37" spans="1:10" ht="21" customHeight="1">
      <c r="A37" s="21" t="s">
        <v>26</v>
      </c>
      <c r="B37" s="68"/>
      <c r="C37" s="47" t="s">
        <v>30</v>
      </c>
      <c r="D37" s="35" t="s">
        <v>7</v>
      </c>
      <c r="E37" s="36" t="s">
        <v>12</v>
      </c>
      <c r="F37" s="36" t="s">
        <v>14</v>
      </c>
      <c r="G37" s="36" t="s">
        <v>10</v>
      </c>
      <c r="H37" s="47"/>
      <c r="I37" s="70">
        <f>I38</f>
        <v>209.7</v>
      </c>
      <c r="J37" s="10"/>
    </row>
    <row r="38" spans="1:10" ht="60" customHeight="1">
      <c r="A38" s="37" t="s">
        <v>31</v>
      </c>
      <c r="B38" s="77"/>
      <c r="C38" s="47" t="s">
        <v>30</v>
      </c>
      <c r="D38" s="35" t="s">
        <v>7</v>
      </c>
      <c r="E38" s="30" t="s">
        <v>12</v>
      </c>
      <c r="F38" s="30" t="s">
        <v>14</v>
      </c>
      <c r="G38" s="30" t="s">
        <v>32</v>
      </c>
      <c r="H38" s="47"/>
      <c r="I38" s="70">
        <f>I39+I41</f>
        <v>209.7</v>
      </c>
      <c r="J38" s="10"/>
    </row>
    <row r="39" spans="1:10" ht="42.75" customHeight="1">
      <c r="A39" s="21" t="s">
        <v>196</v>
      </c>
      <c r="B39" s="68"/>
      <c r="C39" s="47" t="s">
        <v>30</v>
      </c>
      <c r="D39" s="35" t="s">
        <v>7</v>
      </c>
      <c r="E39" s="30" t="s">
        <v>12</v>
      </c>
      <c r="F39" s="30" t="s">
        <v>14</v>
      </c>
      <c r="G39" s="30" t="s">
        <v>33</v>
      </c>
      <c r="H39" s="47"/>
      <c r="I39" s="70">
        <f>I40</f>
        <v>173.1</v>
      </c>
      <c r="J39" s="10"/>
    </row>
    <row r="40" spans="1:10" ht="21.75" customHeight="1">
      <c r="A40" s="21" t="s">
        <v>36</v>
      </c>
      <c r="B40" s="68"/>
      <c r="C40" s="47" t="s">
        <v>30</v>
      </c>
      <c r="D40" s="35" t="s">
        <v>7</v>
      </c>
      <c r="E40" s="30" t="s">
        <v>12</v>
      </c>
      <c r="F40" s="30" t="s">
        <v>14</v>
      </c>
      <c r="G40" s="30" t="s">
        <v>33</v>
      </c>
      <c r="H40" s="47" t="s">
        <v>34</v>
      </c>
      <c r="I40" s="70">
        <v>173.1</v>
      </c>
      <c r="J40" s="10"/>
    </row>
    <row r="41" spans="1:10" ht="33.75" customHeight="1">
      <c r="A41" s="21" t="s">
        <v>197</v>
      </c>
      <c r="B41" s="68"/>
      <c r="C41" s="47" t="s">
        <v>30</v>
      </c>
      <c r="D41" s="35" t="s">
        <v>7</v>
      </c>
      <c r="E41" s="36" t="s">
        <v>12</v>
      </c>
      <c r="F41" s="36" t="s">
        <v>14</v>
      </c>
      <c r="G41" s="36" t="s">
        <v>35</v>
      </c>
      <c r="H41" s="47"/>
      <c r="I41" s="70">
        <v>36.6</v>
      </c>
      <c r="J41" s="10"/>
    </row>
    <row r="42" spans="1:10" ht="17.25" customHeight="1">
      <c r="A42" s="21" t="s">
        <v>36</v>
      </c>
      <c r="B42" s="68"/>
      <c r="C42" s="47" t="s">
        <v>30</v>
      </c>
      <c r="D42" s="35" t="s">
        <v>7</v>
      </c>
      <c r="E42" s="36" t="s">
        <v>12</v>
      </c>
      <c r="F42" s="36" t="s">
        <v>14</v>
      </c>
      <c r="G42" s="36" t="s">
        <v>35</v>
      </c>
      <c r="H42" s="47" t="s">
        <v>34</v>
      </c>
      <c r="I42" s="70">
        <v>36.6</v>
      </c>
      <c r="J42" s="10"/>
    </row>
    <row r="43" spans="1:10" ht="13.5" customHeight="1">
      <c r="A43" s="32" t="s">
        <v>37</v>
      </c>
      <c r="B43" s="64"/>
      <c r="C43" s="48" t="s">
        <v>38</v>
      </c>
      <c r="D43" s="48"/>
      <c r="E43" s="48"/>
      <c r="F43" s="48"/>
      <c r="G43" s="48"/>
      <c r="H43" s="48"/>
      <c r="I43" s="76">
        <f>I44+I61+I53</f>
        <v>380.90000000000003</v>
      </c>
      <c r="J43" s="10"/>
    </row>
    <row r="44" spans="1:10" ht="90" customHeight="1">
      <c r="A44" s="39" t="s">
        <v>158</v>
      </c>
      <c r="B44" s="79"/>
      <c r="C44" s="48" t="s">
        <v>38</v>
      </c>
      <c r="D44" s="33" t="s">
        <v>39</v>
      </c>
      <c r="E44" s="40" t="s">
        <v>8</v>
      </c>
      <c r="F44" s="40" t="s">
        <v>9</v>
      </c>
      <c r="G44" s="40" t="s">
        <v>10</v>
      </c>
      <c r="H44" s="48"/>
      <c r="I44" s="76">
        <f>I45</f>
        <v>162.5</v>
      </c>
      <c r="J44" s="10"/>
    </row>
    <row r="45" spans="1:10" ht="27" customHeight="1">
      <c r="A45" s="41" t="s">
        <v>176</v>
      </c>
      <c r="B45" s="80"/>
      <c r="C45" s="48" t="s">
        <v>38</v>
      </c>
      <c r="D45" s="33" t="s">
        <v>39</v>
      </c>
      <c r="E45" s="40" t="s">
        <v>177</v>
      </c>
      <c r="F45" s="40" t="s">
        <v>14</v>
      </c>
      <c r="G45" s="40" t="s">
        <v>10</v>
      </c>
      <c r="H45" s="81"/>
      <c r="I45" s="76">
        <f>I46</f>
        <v>162.5</v>
      </c>
      <c r="J45" s="10"/>
    </row>
    <row r="46" spans="1:10" ht="34.5" customHeight="1">
      <c r="A46" s="41" t="s">
        <v>179</v>
      </c>
      <c r="B46" s="80"/>
      <c r="C46" s="48" t="s">
        <v>38</v>
      </c>
      <c r="D46" s="33" t="s">
        <v>39</v>
      </c>
      <c r="E46" s="40" t="s">
        <v>177</v>
      </c>
      <c r="F46" s="40" t="s">
        <v>14</v>
      </c>
      <c r="G46" s="40" t="s">
        <v>10</v>
      </c>
      <c r="H46" s="48"/>
      <c r="I46" s="76">
        <f>I47+I49+I51</f>
        <v>162.5</v>
      </c>
      <c r="J46" s="10"/>
    </row>
    <row r="47" spans="1:10" ht="17.25" customHeight="1">
      <c r="A47" s="42" t="s">
        <v>41</v>
      </c>
      <c r="B47" s="82"/>
      <c r="C47" s="47" t="s">
        <v>38</v>
      </c>
      <c r="D47" s="35" t="s">
        <v>39</v>
      </c>
      <c r="E47" s="43" t="s">
        <v>177</v>
      </c>
      <c r="F47" s="43" t="s">
        <v>14</v>
      </c>
      <c r="G47" s="43" t="s">
        <v>42</v>
      </c>
      <c r="H47" s="47"/>
      <c r="I47" s="70">
        <f>I48</f>
        <v>120</v>
      </c>
      <c r="J47" s="10"/>
    </row>
    <row r="48" spans="1:10" ht="27.75" customHeight="1">
      <c r="A48" s="21" t="s">
        <v>16</v>
      </c>
      <c r="B48" s="68"/>
      <c r="C48" s="47" t="s">
        <v>38</v>
      </c>
      <c r="D48" s="35" t="s">
        <v>39</v>
      </c>
      <c r="E48" s="43" t="s">
        <v>177</v>
      </c>
      <c r="F48" s="43" t="s">
        <v>14</v>
      </c>
      <c r="G48" s="43" t="s">
        <v>42</v>
      </c>
      <c r="H48" s="47" t="s">
        <v>17</v>
      </c>
      <c r="I48" s="70">
        <v>120</v>
      </c>
      <c r="J48" s="10"/>
    </row>
    <row r="49" spans="1:10" ht="36.75" customHeight="1">
      <c r="A49" s="42" t="s">
        <v>43</v>
      </c>
      <c r="B49" s="82"/>
      <c r="C49" s="47" t="s">
        <v>38</v>
      </c>
      <c r="D49" s="35" t="s">
        <v>39</v>
      </c>
      <c r="E49" s="43" t="s">
        <v>177</v>
      </c>
      <c r="F49" s="43" t="s">
        <v>14</v>
      </c>
      <c r="G49" s="43" t="s">
        <v>44</v>
      </c>
      <c r="H49" s="47"/>
      <c r="I49" s="70">
        <f>I50</f>
        <v>24.9</v>
      </c>
      <c r="J49" s="10"/>
    </row>
    <row r="50" spans="1:10" ht="27.75" customHeight="1">
      <c r="A50" s="21" t="s">
        <v>16</v>
      </c>
      <c r="B50" s="68"/>
      <c r="C50" s="47" t="s">
        <v>38</v>
      </c>
      <c r="D50" s="35" t="s">
        <v>39</v>
      </c>
      <c r="E50" s="43" t="s">
        <v>177</v>
      </c>
      <c r="F50" s="43" t="s">
        <v>14</v>
      </c>
      <c r="G50" s="43" t="s">
        <v>44</v>
      </c>
      <c r="H50" s="47" t="s">
        <v>17</v>
      </c>
      <c r="I50" s="70">
        <v>24.9</v>
      </c>
      <c r="J50" s="10"/>
    </row>
    <row r="51" spans="1:10" ht="47.25" customHeight="1">
      <c r="A51" s="42" t="s">
        <v>180</v>
      </c>
      <c r="B51" s="82"/>
      <c r="C51" s="47" t="s">
        <v>38</v>
      </c>
      <c r="D51" s="35" t="s">
        <v>39</v>
      </c>
      <c r="E51" s="43" t="s">
        <v>177</v>
      </c>
      <c r="F51" s="43" t="s">
        <v>14</v>
      </c>
      <c r="G51" s="43" t="s">
        <v>45</v>
      </c>
      <c r="H51" s="47"/>
      <c r="I51" s="70">
        <f>I52</f>
        <v>17.6</v>
      </c>
      <c r="J51" s="10"/>
    </row>
    <row r="52" spans="1:10" ht="30" customHeight="1">
      <c r="A52" s="21" t="s">
        <v>16</v>
      </c>
      <c r="B52" s="68"/>
      <c r="C52" s="47" t="s">
        <v>38</v>
      </c>
      <c r="D52" s="35" t="s">
        <v>39</v>
      </c>
      <c r="E52" s="43" t="s">
        <v>177</v>
      </c>
      <c r="F52" s="43" t="s">
        <v>14</v>
      </c>
      <c r="G52" s="43" t="s">
        <v>45</v>
      </c>
      <c r="H52" s="47" t="s">
        <v>17</v>
      </c>
      <c r="I52" s="70">
        <v>17.6</v>
      </c>
      <c r="J52" s="10"/>
    </row>
    <row r="53" spans="1:10" ht="27.75" customHeight="1">
      <c r="A53" s="44" t="s">
        <v>6</v>
      </c>
      <c r="B53" s="83"/>
      <c r="C53" s="48" t="s">
        <v>38</v>
      </c>
      <c r="D53" s="33" t="s">
        <v>7</v>
      </c>
      <c r="E53" s="34" t="s">
        <v>8</v>
      </c>
      <c r="F53" s="34" t="s">
        <v>9</v>
      </c>
      <c r="G53" s="34" t="s">
        <v>10</v>
      </c>
      <c r="H53" s="47"/>
      <c r="I53" s="76">
        <f>I54</f>
        <v>7.8</v>
      </c>
      <c r="J53" s="10"/>
    </row>
    <row r="54" spans="1:10" ht="22.5" customHeight="1">
      <c r="A54" s="21" t="s">
        <v>11</v>
      </c>
      <c r="B54" s="68"/>
      <c r="C54" s="47" t="s">
        <v>38</v>
      </c>
      <c r="D54" s="35" t="s">
        <v>7</v>
      </c>
      <c r="E54" s="36" t="s">
        <v>12</v>
      </c>
      <c r="F54" s="36" t="s">
        <v>9</v>
      </c>
      <c r="G54" s="36" t="s">
        <v>10</v>
      </c>
      <c r="H54" s="47"/>
      <c r="I54" s="70">
        <f>I55</f>
        <v>7.8</v>
      </c>
      <c r="J54" s="10"/>
    </row>
    <row r="55" spans="1:10" ht="24.75" customHeight="1">
      <c r="A55" s="21" t="s">
        <v>26</v>
      </c>
      <c r="B55" s="68"/>
      <c r="C55" s="47" t="s">
        <v>38</v>
      </c>
      <c r="D55" s="35" t="s">
        <v>7</v>
      </c>
      <c r="E55" s="36" t="s">
        <v>12</v>
      </c>
      <c r="F55" s="36" t="s">
        <v>14</v>
      </c>
      <c r="G55" s="36" t="s">
        <v>10</v>
      </c>
      <c r="H55" s="47"/>
      <c r="I55" s="70">
        <f>I56+I58</f>
        <v>7.8</v>
      </c>
      <c r="J55" s="10"/>
    </row>
    <row r="56" spans="1:10" ht="42.75" customHeight="1">
      <c r="A56" s="21" t="s">
        <v>13</v>
      </c>
      <c r="B56" s="68"/>
      <c r="C56" s="69" t="s">
        <v>38</v>
      </c>
      <c r="D56" s="35" t="s">
        <v>7</v>
      </c>
      <c r="E56" s="36" t="s">
        <v>12</v>
      </c>
      <c r="F56" s="36" t="s">
        <v>14</v>
      </c>
      <c r="G56" s="36" t="s">
        <v>15</v>
      </c>
      <c r="H56" s="47"/>
      <c r="I56" s="70">
        <f>I57</f>
        <v>4.3</v>
      </c>
      <c r="J56" s="10"/>
    </row>
    <row r="57" spans="1:10" ht="24" customHeight="1">
      <c r="A57" s="21" t="s">
        <v>27</v>
      </c>
      <c r="B57" s="68"/>
      <c r="C57" s="69" t="s">
        <v>38</v>
      </c>
      <c r="D57" s="35" t="s">
        <v>7</v>
      </c>
      <c r="E57" s="36" t="s">
        <v>12</v>
      </c>
      <c r="F57" s="36" t="s">
        <v>14</v>
      </c>
      <c r="G57" s="36" t="s">
        <v>15</v>
      </c>
      <c r="H57" s="71" t="s">
        <v>28</v>
      </c>
      <c r="I57" s="70">
        <v>4.3</v>
      </c>
      <c r="J57" s="10"/>
    </row>
    <row r="58" spans="1:10" ht="41.25" customHeight="1">
      <c r="A58" s="21" t="s">
        <v>130</v>
      </c>
      <c r="B58" s="68"/>
      <c r="C58" s="69" t="s">
        <v>38</v>
      </c>
      <c r="D58" s="35" t="s">
        <v>7</v>
      </c>
      <c r="E58" s="36" t="s">
        <v>12</v>
      </c>
      <c r="F58" s="36" t="s">
        <v>14</v>
      </c>
      <c r="G58" s="36" t="s">
        <v>131</v>
      </c>
      <c r="H58" s="47"/>
      <c r="I58" s="70">
        <f>I59</f>
        <v>3.5</v>
      </c>
      <c r="J58" s="10"/>
    </row>
    <row r="59" spans="1:10" ht="30" customHeight="1">
      <c r="A59" s="24" t="s">
        <v>13</v>
      </c>
      <c r="B59" s="74"/>
      <c r="C59" s="69" t="s">
        <v>38</v>
      </c>
      <c r="D59" s="35" t="s">
        <v>7</v>
      </c>
      <c r="E59" s="36" t="s">
        <v>12</v>
      </c>
      <c r="F59" s="36" t="s">
        <v>14</v>
      </c>
      <c r="G59" s="36" t="s">
        <v>131</v>
      </c>
      <c r="H59" s="47"/>
      <c r="I59" s="70">
        <f>I60</f>
        <v>3.5</v>
      </c>
      <c r="J59" s="10"/>
    </row>
    <row r="60" spans="1:10" ht="15" customHeight="1">
      <c r="A60" s="21" t="s">
        <v>16</v>
      </c>
      <c r="B60" s="68"/>
      <c r="C60" s="69" t="s">
        <v>38</v>
      </c>
      <c r="D60" s="35" t="s">
        <v>7</v>
      </c>
      <c r="E60" s="36" t="s">
        <v>12</v>
      </c>
      <c r="F60" s="36" t="s">
        <v>14</v>
      </c>
      <c r="G60" s="36" t="s">
        <v>131</v>
      </c>
      <c r="H60" s="47" t="s">
        <v>17</v>
      </c>
      <c r="I60" s="70">
        <v>3.5</v>
      </c>
      <c r="J60" s="10"/>
    </row>
    <row r="61" spans="1:10" ht="30" customHeight="1">
      <c r="A61" s="32" t="s">
        <v>46</v>
      </c>
      <c r="B61" s="64"/>
      <c r="C61" s="48" t="s">
        <v>38</v>
      </c>
      <c r="D61" s="33" t="s">
        <v>47</v>
      </c>
      <c r="E61" s="34" t="s">
        <v>8</v>
      </c>
      <c r="F61" s="34" t="s">
        <v>9</v>
      </c>
      <c r="G61" s="34" t="s">
        <v>10</v>
      </c>
      <c r="H61" s="48"/>
      <c r="I61" s="76">
        <f>I62</f>
        <v>210.6</v>
      </c>
      <c r="J61" s="10"/>
    </row>
    <row r="62" spans="1:10" ht="22.5" customHeight="1">
      <c r="A62" s="21" t="s">
        <v>26</v>
      </c>
      <c r="B62" s="68"/>
      <c r="C62" s="47" t="s">
        <v>38</v>
      </c>
      <c r="D62" s="35" t="s">
        <v>47</v>
      </c>
      <c r="E62" s="36" t="s">
        <v>48</v>
      </c>
      <c r="F62" s="36" t="s">
        <v>9</v>
      </c>
      <c r="G62" s="36" t="s">
        <v>10</v>
      </c>
      <c r="H62" s="47"/>
      <c r="I62" s="70">
        <f>I63</f>
        <v>210.6</v>
      </c>
      <c r="J62" s="10"/>
    </row>
    <row r="63" spans="1:10" ht="22.5" customHeight="1">
      <c r="A63" s="21" t="s">
        <v>26</v>
      </c>
      <c r="B63" s="68"/>
      <c r="C63" s="47" t="s">
        <v>38</v>
      </c>
      <c r="D63" s="35" t="s">
        <v>47</v>
      </c>
      <c r="E63" s="36" t="s">
        <v>48</v>
      </c>
      <c r="F63" s="36" t="s">
        <v>14</v>
      </c>
      <c r="G63" s="36" t="s">
        <v>10</v>
      </c>
      <c r="H63" s="47"/>
      <c r="I63" s="70">
        <f>I64</f>
        <v>210.6</v>
      </c>
      <c r="J63" s="10"/>
    </row>
    <row r="64" spans="1:10" ht="26.25" customHeight="1">
      <c r="A64" s="21" t="s">
        <v>154</v>
      </c>
      <c r="B64" s="68"/>
      <c r="C64" s="69" t="s">
        <v>38</v>
      </c>
      <c r="D64" s="35" t="s">
        <v>47</v>
      </c>
      <c r="E64" s="36" t="s">
        <v>48</v>
      </c>
      <c r="F64" s="36" t="s">
        <v>14</v>
      </c>
      <c r="G64" s="36" t="s">
        <v>155</v>
      </c>
      <c r="H64" s="84"/>
      <c r="I64" s="70">
        <f>I65</f>
        <v>210.6</v>
      </c>
      <c r="J64" s="10"/>
    </row>
    <row r="65" spans="1:10" ht="27" customHeight="1">
      <c r="A65" s="21" t="s">
        <v>16</v>
      </c>
      <c r="B65" s="68"/>
      <c r="C65" s="69" t="s">
        <v>38</v>
      </c>
      <c r="D65" s="35" t="s">
        <v>47</v>
      </c>
      <c r="E65" s="36" t="s">
        <v>48</v>
      </c>
      <c r="F65" s="36" t="s">
        <v>14</v>
      </c>
      <c r="G65" s="36" t="s">
        <v>155</v>
      </c>
      <c r="H65" s="84" t="s">
        <v>17</v>
      </c>
      <c r="I65" s="70">
        <v>210.6</v>
      </c>
      <c r="J65" s="10"/>
    </row>
    <row r="66" spans="1:10" ht="24" customHeight="1">
      <c r="A66" s="32" t="s">
        <v>51</v>
      </c>
      <c r="B66" s="85" t="s">
        <v>138</v>
      </c>
      <c r="C66" s="65"/>
      <c r="D66" s="86"/>
      <c r="E66" s="86"/>
      <c r="F66" s="86"/>
      <c r="G66" s="86"/>
      <c r="H66" s="87"/>
      <c r="I66" s="76">
        <f>I67</f>
        <v>154.10000000000002</v>
      </c>
      <c r="J66" s="10"/>
    </row>
    <row r="67" spans="1:10" ht="0.75" customHeight="1">
      <c r="A67" s="32" t="s">
        <v>52</v>
      </c>
      <c r="B67" s="85"/>
      <c r="C67" s="65" t="s">
        <v>53</v>
      </c>
      <c r="D67" s="33" t="s">
        <v>9</v>
      </c>
      <c r="E67" s="34" t="s">
        <v>8</v>
      </c>
      <c r="F67" s="34" t="s">
        <v>9</v>
      </c>
      <c r="G67" s="34" t="s">
        <v>10</v>
      </c>
      <c r="H67" s="87"/>
      <c r="I67" s="76">
        <f>I68</f>
        <v>154.10000000000002</v>
      </c>
      <c r="J67" s="10"/>
    </row>
    <row r="68" spans="1:10" ht="28.5" customHeight="1" hidden="1">
      <c r="A68" s="32" t="s">
        <v>54</v>
      </c>
      <c r="B68" s="85"/>
      <c r="C68" s="65" t="s">
        <v>53</v>
      </c>
      <c r="D68" s="33" t="s">
        <v>9</v>
      </c>
      <c r="E68" s="34" t="s">
        <v>8</v>
      </c>
      <c r="F68" s="34" t="s">
        <v>9</v>
      </c>
      <c r="G68" s="34" t="s">
        <v>10</v>
      </c>
      <c r="H68" s="87"/>
      <c r="I68" s="76">
        <f>I69</f>
        <v>154.10000000000002</v>
      </c>
      <c r="J68" s="10"/>
    </row>
    <row r="69" spans="1:10" ht="21.75" customHeight="1" hidden="1">
      <c r="A69" s="21" t="s">
        <v>46</v>
      </c>
      <c r="B69" s="88"/>
      <c r="C69" s="69" t="s">
        <v>53</v>
      </c>
      <c r="D69" s="35" t="s">
        <v>47</v>
      </c>
      <c r="E69" s="36" t="s">
        <v>8</v>
      </c>
      <c r="F69" s="36" t="s">
        <v>9</v>
      </c>
      <c r="G69" s="36" t="s">
        <v>10</v>
      </c>
      <c r="H69" s="89"/>
      <c r="I69" s="70">
        <f>I70</f>
        <v>154.10000000000002</v>
      </c>
      <c r="J69" s="10"/>
    </row>
    <row r="70" spans="1:10" ht="21" customHeight="1" hidden="1">
      <c r="A70" s="21" t="s">
        <v>26</v>
      </c>
      <c r="B70" s="88"/>
      <c r="C70" s="69" t="s">
        <v>53</v>
      </c>
      <c r="D70" s="35" t="s">
        <v>47</v>
      </c>
      <c r="E70" s="36" t="s">
        <v>48</v>
      </c>
      <c r="F70" s="36" t="s">
        <v>9</v>
      </c>
      <c r="G70" s="36" t="s">
        <v>10</v>
      </c>
      <c r="H70" s="89"/>
      <c r="I70" s="70">
        <f>I73+I74</f>
        <v>154.10000000000002</v>
      </c>
      <c r="J70" s="10"/>
    </row>
    <row r="71" spans="1:10" ht="17.25" customHeight="1">
      <c r="A71" s="21" t="s">
        <v>26</v>
      </c>
      <c r="B71" s="88"/>
      <c r="C71" s="69" t="s">
        <v>53</v>
      </c>
      <c r="D71" s="35" t="s">
        <v>47</v>
      </c>
      <c r="E71" s="36" t="s">
        <v>48</v>
      </c>
      <c r="F71" s="36" t="s">
        <v>14</v>
      </c>
      <c r="G71" s="36" t="s">
        <v>10</v>
      </c>
      <c r="H71" s="89"/>
      <c r="I71" s="70">
        <f>I72</f>
        <v>154.10000000000002</v>
      </c>
      <c r="J71" s="10"/>
    </row>
    <row r="72" spans="1:10" ht="28.5" customHeight="1">
      <c r="A72" s="21" t="s">
        <v>55</v>
      </c>
      <c r="B72" s="88"/>
      <c r="C72" s="69" t="s">
        <v>53</v>
      </c>
      <c r="D72" s="35" t="s">
        <v>47</v>
      </c>
      <c r="E72" s="36" t="s">
        <v>48</v>
      </c>
      <c r="F72" s="36" t="s">
        <v>14</v>
      </c>
      <c r="G72" s="36" t="s">
        <v>56</v>
      </c>
      <c r="H72" s="89"/>
      <c r="I72" s="70">
        <f>I73+I74</f>
        <v>154.10000000000002</v>
      </c>
      <c r="J72" s="10"/>
    </row>
    <row r="73" spans="1:10" ht="21.75" customHeight="1">
      <c r="A73" s="24" t="s">
        <v>24</v>
      </c>
      <c r="B73" s="90"/>
      <c r="C73" s="69" t="s">
        <v>53</v>
      </c>
      <c r="D73" s="35" t="s">
        <v>47</v>
      </c>
      <c r="E73" s="36" t="s">
        <v>48</v>
      </c>
      <c r="F73" s="36" t="s">
        <v>14</v>
      </c>
      <c r="G73" s="36" t="s">
        <v>56</v>
      </c>
      <c r="H73" s="71" t="s">
        <v>25</v>
      </c>
      <c r="I73" s="139">
        <v>118.9</v>
      </c>
      <c r="J73" s="10"/>
    </row>
    <row r="74" spans="1:10" ht="33" customHeight="1">
      <c r="A74" s="21" t="s">
        <v>16</v>
      </c>
      <c r="B74" s="88"/>
      <c r="C74" s="69" t="s">
        <v>53</v>
      </c>
      <c r="D74" s="35" t="s">
        <v>47</v>
      </c>
      <c r="E74" s="36" t="s">
        <v>48</v>
      </c>
      <c r="F74" s="36" t="s">
        <v>14</v>
      </c>
      <c r="G74" s="36" t="s">
        <v>56</v>
      </c>
      <c r="H74" s="71" t="s">
        <v>17</v>
      </c>
      <c r="I74" s="139">
        <v>35.2</v>
      </c>
      <c r="J74" s="10"/>
    </row>
    <row r="75" spans="1:13" s="13" customFormat="1" ht="25.5" customHeight="1">
      <c r="A75" s="32" t="s">
        <v>57</v>
      </c>
      <c r="B75" s="85" t="s">
        <v>139</v>
      </c>
      <c r="C75" s="48"/>
      <c r="D75" s="48"/>
      <c r="E75" s="48"/>
      <c r="F75" s="48"/>
      <c r="G75" s="86"/>
      <c r="H75" s="87"/>
      <c r="I75" s="76">
        <f>I76+I83</f>
        <v>182.8</v>
      </c>
      <c r="J75" s="11"/>
      <c r="K75" s="12"/>
      <c r="L75" s="12"/>
      <c r="M75" s="12"/>
    </row>
    <row r="76" spans="1:10" ht="21" customHeight="1">
      <c r="A76" s="45" t="s">
        <v>156</v>
      </c>
      <c r="B76" s="91"/>
      <c r="C76" s="65" t="s">
        <v>58</v>
      </c>
      <c r="D76" s="65"/>
      <c r="E76" s="65"/>
      <c r="F76" s="65"/>
      <c r="G76" s="65"/>
      <c r="H76" s="66"/>
      <c r="I76" s="67">
        <f>I77</f>
        <v>117.1</v>
      </c>
      <c r="J76" s="10"/>
    </row>
    <row r="77" spans="1:10" ht="75" customHeight="1">
      <c r="A77" s="39" t="s">
        <v>159</v>
      </c>
      <c r="B77" s="92"/>
      <c r="C77" s="48" t="s">
        <v>58</v>
      </c>
      <c r="D77" s="33" t="s">
        <v>59</v>
      </c>
      <c r="E77" s="40" t="s">
        <v>8</v>
      </c>
      <c r="F77" s="40" t="s">
        <v>9</v>
      </c>
      <c r="G77" s="40" t="s">
        <v>10</v>
      </c>
      <c r="H77" s="48"/>
      <c r="I77" s="76">
        <f>I78</f>
        <v>117.1</v>
      </c>
      <c r="J77" s="10"/>
    </row>
    <row r="78" spans="1:10" ht="24.75" customHeight="1">
      <c r="A78" s="41" t="s">
        <v>176</v>
      </c>
      <c r="B78" s="93"/>
      <c r="C78" s="48" t="s">
        <v>58</v>
      </c>
      <c r="D78" s="33" t="s">
        <v>59</v>
      </c>
      <c r="E78" s="34" t="s">
        <v>177</v>
      </c>
      <c r="F78" s="34" t="s">
        <v>9</v>
      </c>
      <c r="G78" s="34" t="s">
        <v>10</v>
      </c>
      <c r="H78" s="81"/>
      <c r="I78" s="76">
        <f>+I79</f>
        <v>117.1</v>
      </c>
      <c r="J78" s="10"/>
    </row>
    <row r="79" spans="1:10" ht="72.75" customHeight="1">
      <c r="A79" s="41" t="s">
        <v>181</v>
      </c>
      <c r="B79" s="93"/>
      <c r="C79" s="48" t="s">
        <v>58</v>
      </c>
      <c r="D79" s="33" t="s">
        <v>59</v>
      </c>
      <c r="E79" s="34" t="s">
        <v>177</v>
      </c>
      <c r="F79" s="34" t="s">
        <v>178</v>
      </c>
      <c r="G79" s="34" t="s">
        <v>10</v>
      </c>
      <c r="H79" s="48"/>
      <c r="I79" s="76">
        <f>I80</f>
        <v>117.1</v>
      </c>
      <c r="J79" s="10"/>
    </row>
    <row r="80" spans="1:10" ht="58.5" customHeight="1">
      <c r="A80" s="25" t="s">
        <v>182</v>
      </c>
      <c r="B80" s="95"/>
      <c r="C80" s="47" t="s">
        <v>58</v>
      </c>
      <c r="D80" s="35" t="s">
        <v>59</v>
      </c>
      <c r="E80" s="36" t="s">
        <v>177</v>
      </c>
      <c r="F80" s="36" t="s">
        <v>178</v>
      </c>
      <c r="G80" s="36" t="s">
        <v>60</v>
      </c>
      <c r="H80" s="47"/>
      <c r="I80" s="70">
        <f>I81+I82</f>
        <v>117.1</v>
      </c>
      <c r="J80" s="10"/>
    </row>
    <row r="81" spans="1:10" ht="28.5" customHeight="1">
      <c r="A81" s="21" t="s">
        <v>16</v>
      </c>
      <c r="B81" s="88"/>
      <c r="C81" s="47" t="s">
        <v>58</v>
      </c>
      <c r="D81" s="35" t="s">
        <v>59</v>
      </c>
      <c r="E81" s="36" t="s">
        <v>177</v>
      </c>
      <c r="F81" s="36" t="s">
        <v>178</v>
      </c>
      <c r="G81" s="36" t="s">
        <v>60</v>
      </c>
      <c r="H81" s="47" t="s">
        <v>17</v>
      </c>
      <c r="I81" s="70">
        <v>17.1</v>
      </c>
      <c r="J81" s="10"/>
    </row>
    <row r="82" spans="1:10" ht="28.5" customHeight="1">
      <c r="A82" s="21" t="s">
        <v>27</v>
      </c>
      <c r="B82" s="88"/>
      <c r="C82" s="47" t="s">
        <v>58</v>
      </c>
      <c r="D82" s="35" t="s">
        <v>59</v>
      </c>
      <c r="E82" s="36" t="s">
        <v>177</v>
      </c>
      <c r="F82" s="36" t="s">
        <v>178</v>
      </c>
      <c r="G82" s="36" t="s">
        <v>60</v>
      </c>
      <c r="H82" s="47" t="s">
        <v>28</v>
      </c>
      <c r="I82" s="70">
        <v>100</v>
      </c>
      <c r="J82" s="10"/>
    </row>
    <row r="83" spans="1:10" ht="44.25" customHeight="1">
      <c r="A83" s="32" t="s">
        <v>157</v>
      </c>
      <c r="B83" s="85"/>
      <c r="C83" s="48" t="s">
        <v>61</v>
      </c>
      <c r="D83" s="48"/>
      <c r="E83" s="48"/>
      <c r="F83" s="48"/>
      <c r="G83" s="96"/>
      <c r="H83" s="47"/>
      <c r="I83" s="76">
        <f>I84</f>
        <v>65.7</v>
      </c>
      <c r="J83" s="10"/>
    </row>
    <row r="84" spans="1:10" ht="70.5" customHeight="1">
      <c r="A84" s="39" t="s">
        <v>159</v>
      </c>
      <c r="B84" s="92"/>
      <c r="C84" s="48" t="s">
        <v>61</v>
      </c>
      <c r="D84" s="33" t="s">
        <v>59</v>
      </c>
      <c r="E84" s="40" t="s">
        <v>8</v>
      </c>
      <c r="F84" s="40" t="s">
        <v>9</v>
      </c>
      <c r="G84" s="40" t="s">
        <v>10</v>
      </c>
      <c r="H84" s="47"/>
      <c r="I84" s="76">
        <f>I85</f>
        <v>65.7</v>
      </c>
      <c r="J84" s="10"/>
    </row>
    <row r="85" spans="1:10" ht="38.25" customHeight="1">
      <c r="A85" s="41" t="s">
        <v>176</v>
      </c>
      <c r="B85" s="93"/>
      <c r="C85" s="48" t="s">
        <v>61</v>
      </c>
      <c r="D85" s="33" t="s">
        <v>59</v>
      </c>
      <c r="E85" s="40" t="s">
        <v>177</v>
      </c>
      <c r="F85" s="40" t="s">
        <v>9</v>
      </c>
      <c r="G85" s="40" t="s">
        <v>10</v>
      </c>
      <c r="H85" s="47"/>
      <c r="I85" s="76">
        <f>I86</f>
        <v>65.7</v>
      </c>
      <c r="J85" s="10"/>
    </row>
    <row r="86" spans="1:10" ht="29.25" customHeight="1">
      <c r="A86" s="44" t="s">
        <v>172</v>
      </c>
      <c r="B86" s="137"/>
      <c r="C86" s="48" t="s">
        <v>61</v>
      </c>
      <c r="D86" s="33" t="s">
        <v>59</v>
      </c>
      <c r="E86" s="34" t="s">
        <v>177</v>
      </c>
      <c r="F86" s="34" t="s">
        <v>14</v>
      </c>
      <c r="G86" s="34" t="s">
        <v>10</v>
      </c>
      <c r="H86" s="48"/>
      <c r="I86" s="76">
        <f>I87+I89+I91</f>
        <v>65.7</v>
      </c>
      <c r="J86" s="10"/>
    </row>
    <row r="87" spans="1:10" ht="28.5" customHeight="1">
      <c r="A87" s="25" t="s">
        <v>148</v>
      </c>
      <c r="B87" s="95"/>
      <c r="C87" s="47" t="s">
        <v>61</v>
      </c>
      <c r="D87" s="35" t="s">
        <v>59</v>
      </c>
      <c r="E87" s="36" t="s">
        <v>177</v>
      </c>
      <c r="F87" s="36" t="s">
        <v>14</v>
      </c>
      <c r="G87" s="36" t="s">
        <v>62</v>
      </c>
      <c r="H87" s="47"/>
      <c r="I87" s="70">
        <f>I88</f>
        <v>4.7</v>
      </c>
      <c r="J87" s="10"/>
    </row>
    <row r="88" spans="1:10" ht="27" customHeight="1">
      <c r="A88" s="21" t="s">
        <v>16</v>
      </c>
      <c r="B88" s="88"/>
      <c r="C88" s="47" t="s">
        <v>61</v>
      </c>
      <c r="D88" s="35" t="s">
        <v>59</v>
      </c>
      <c r="E88" s="36" t="s">
        <v>177</v>
      </c>
      <c r="F88" s="36" t="s">
        <v>14</v>
      </c>
      <c r="G88" s="36" t="s">
        <v>62</v>
      </c>
      <c r="H88" s="47" t="s">
        <v>17</v>
      </c>
      <c r="I88" s="70">
        <v>4.7</v>
      </c>
      <c r="J88" s="10"/>
    </row>
    <row r="89" spans="1:10" ht="16.5" customHeight="1">
      <c r="A89" s="46" t="s">
        <v>63</v>
      </c>
      <c r="B89" s="35"/>
      <c r="C89" s="47" t="s">
        <v>61</v>
      </c>
      <c r="D89" s="35" t="s">
        <v>59</v>
      </c>
      <c r="E89" s="47" t="s">
        <v>177</v>
      </c>
      <c r="F89" s="47" t="s">
        <v>14</v>
      </c>
      <c r="G89" s="47" t="s">
        <v>64</v>
      </c>
      <c r="H89" s="47"/>
      <c r="I89" s="70">
        <f>I90</f>
        <v>47</v>
      </c>
      <c r="J89" s="10"/>
    </row>
    <row r="90" spans="1:10" ht="27.75" customHeight="1">
      <c r="A90" s="21" t="s">
        <v>16</v>
      </c>
      <c r="B90" s="88"/>
      <c r="C90" s="47" t="s">
        <v>61</v>
      </c>
      <c r="D90" s="35" t="s">
        <v>59</v>
      </c>
      <c r="E90" s="47" t="s">
        <v>177</v>
      </c>
      <c r="F90" s="47" t="s">
        <v>14</v>
      </c>
      <c r="G90" s="47" t="s">
        <v>64</v>
      </c>
      <c r="H90" s="47" t="s">
        <v>17</v>
      </c>
      <c r="I90" s="70">
        <v>47</v>
      </c>
      <c r="J90" s="10"/>
    </row>
    <row r="91" spans="1:10" ht="27.75" customHeight="1">
      <c r="A91" s="21" t="s">
        <v>206</v>
      </c>
      <c r="B91" s="88"/>
      <c r="C91" s="47" t="s">
        <v>61</v>
      </c>
      <c r="D91" s="35" t="s">
        <v>59</v>
      </c>
      <c r="E91" s="47" t="s">
        <v>177</v>
      </c>
      <c r="F91" s="47" t="s">
        <v>14</v>
      </c>
      <c r="G91" s="47" t="s">
        <v>207</v>
      </c>
      <c r="H91" s="47"/>
      <c r="I91" s="70">
        <f>I92</f>
        <v>14</v>
      </c>
      <c r="J91" s="10"/>
    </row>
    <row r="92" spans="1:10" ht="27.75" customHeight="1">
      <c r="A92" s="21" t="s">
        <v>16</v>
      </c>
      <c r="B92" s="88"/>
      <c r="C92" s="47" t="s">
        <v>61</v>
      </c>
      <c r="D92" s="35" t="s">
        <v>59</v>
      </c>
      <c r="E92" s="47" t="s">
        <v>177</v>
      </c>
      <c r="F92" s="47" t="s">
        <v>14</v>
      </c>
      <c r="G92" s="47" t="s">
        <v>207</v>
      </c>
      <c r="H92" s="47" t="s">
        <v>17</v>
      </c>
      <c r="I92" s="70">
        <v>14</v>
      </c>
      <c r="J92" s="10"/>
    </row>
    <row r="93" spans="1:10" ht="17.25" customHeight="1">
      <c r="A93" s="45" t="s">
        <v>65</v>
      </c>
      <c r="B93" s="91" t="s">
        <v>140</v>
      </c>
      <c r="C93" s="81"/>
      <c r="D93" s="81"/>
      <c r="E93" s="81"/>
      <c r="F93" s="81"/>
      <c r="G93" s="81"/>
      <c r="H93" s="81"/>
      <c r="I93" s="73">
        <f>I94+I106</f>
        <v>2215.2999999999997</v>
      </c>
      <c r="J93" s="10"/>
    </row>
    <row r="94" spans="1:10" ht="17.25" customHeight="1">
      <c r="A94" s="45" t="s">
        <v>66</v>
      </c>
      <c r="B94" s="91"/>
      <c r="C94" s="48" t="s">
        <v>67</v>
      </c>
      <c r="D94" s="48"/>
      <c r="E94" s="48"/>
      <c r="F94" s="48"/>
      <c r="G94" s="81"/>
      <c r="H94" s="81"/>
      <c r="I94" s="73">
        <f>I95</f>
        <v>2175.8999999999996</v>
      </c>
      <c r="J94" s="10"/>
    </row>
    <row r="95" spans="1:10" ht="83.25" customHeight="1">
      <c r="A95" s="39" t="s">
        <v>160</v>
      </c>
      <c r="B95" s="92"/>
      <c r="C95" s="78" t="s">
        <v>67</v>
      </c>
      <c r="D95" s="33" t="s">
        <v>68</v>
      </c>
      <c r="E95" s="48" t="s">
        <v>8</v>
      </c>
      <c r="F95" s="48" t="s">
        <v>9</v>
      </c>
      <c r="G95" s="48" t="s">
        <v>10</v>
      </c>
      <c r="H95" s="78"/>
      <c r="I95" s="76">
        <f>I96</f>
        <v>2175.8999999999996</v>
      </c>
      <c r="J95" s="10"/>
    </row>
    <row r="96" spans="1:10" ht="20.25" customHeight="1">
      <c r="A96" s="41" t="s">
        <v>176</v>
      </c>
      <c r="B96" s="93"/>
      <c r="C96" s="78" t="s">
        <v>67</v>
      </c>
      <c r="D96" s="33" t="s">
        <v>68</v>
      </c>
      <c r="E96" s="48" t="s">
        <v>177</v>
      </c>
      <c r="F96" s="48" t="s">
        <v>9</v>
      </c>
      <c r="G96" s="48" t="s">
        <v>10</v>
      </c>
      <c r="H96" s="97"/>
      <c r="I96" s="76">
        <f>I97</f>
        <v>2175.8999999999996</v>
      </c>
      <c r="J96" s="10"/>
    </row>
    <row r="97" spans="1:10" ht="45" customHeight="1">
      <c r="A97" s="42" t="s">
        <v>183</v>
      </c>
      <c r="B97" s="94"/>
      <c r="C97" s="75" t="s">
        <v>67</v>
      </c>
      <c r="D97" s="35" t="s">
        <v>68</v>
      </c>
      <c r="E97" s="47" t="s">
        <v>177</v>
      </c>
      <c r="F97" s="47" t="s">
        <v>14</v>
      </c>
      <c r="G97" s="47" t="s">
        <v>10</v>
      </c>
      <c r="H97" s="97"/>
      <c r="I97" s="70">
        <f>I98+I100+I102+I104</f>
        <v>2175.8999999999996</v>
      </c>
      <c r="J97" s="10"/>
    </row>
    <row r="98" spans="1:10" ht="27" customHeight="1">
      <c r="A98" s="25" t="s">
        <v>69</v>
      </c>
      <c r="B98" s="35"/>
      <c r="C98" s="47" t="s">
        <v>67</v>
      </c>
      <c r="D98" s="35" t="s">
        <v>68</v>
      </c>
      <c r="E98" s="47" t="s">
        <v>177</v>
      </c>
      <c r="F98" s="47" t="s">
        <v>14</v>
      </c>
      <c r="G98" s="47" t="s">
        <v>70</v>
      </c>
      <c r="H98" s="97"/>
      <c r="I98" s="70">
        <f>I99</f>
        <v>1453.1</v>
      </c>
      <c r="J98" s="10"/>
    </row>
    <row r="99" spans="1:10" ht="27.75" customHeight="1">
      <c r="A99" s="21" t="s">
        <v>16</v>
      </c>
      <c r="B99" s="88"/>
      <c r="C99" s="47" t="s">
        <v>67</v>
      </c>
      <c r="D99" s="35" t="s">
        <v>68</v>
      </c>
      <c r="E99" s="47" t="s">
        <v>177</v>
      </c>
      <c r="F99" s="47" t="s">
        <v>14</v>
      </c>
      <c r="G99" s="47" t="s">
        <v>70</v>
      </c>
      <c r="H99" s="47" t="s">
        <v>17</v>
      </c>
      <c r="I99" s="70">
        <v>1453.1</v>
      </c>
      <c r="J99" s="10"/>
    </row>
    <row r="100" spans="1:10" ht="24" customHeight="1">
      <c r="A100" s="54" t="s">
        <v>145</v>
      </c>
      <c r="B100" s="88"/>
      <c r="C100" s="125" t="s">
        <v>67</v>
      </c>
      <c r="D100" s="56" t="s">
        <v>68</v>
      </c>
      <c r="E100" s="126" t="s">
        <v>177</v>
      </c>
      <c r="F100" s="126" t="s">
        <v>14</v>
      </c>
      <c r="G100" s="126" t="s">
        <v>146</v>
      </c>
      <c r="H100" s="125"/>
      <c r="I100" s="70">
        <f>I101</f>
        <v>166.8</v>
      </c>
      <c r="J100" s="10"/>
    </row>
    <row r="101" spans="1:10" ht="27.75" customHeight="1">
      <c r="A101" s="55" t="s">
        <v>16</v>
      </c>
      <c r="B101" s="88"/>
      <c r="C101" s="141" t="s">
        <v>67</v>
      </c>
      <c r="D101" s="142" t="s">
        <v>68</v>
      </c>
      <c r="E101" s="143" t="s">
        <v>177</v>
      </c>
      <c r="F101" s="143" t="s">
        <v>14</v>
      </c>
      <c r="G101" s="143" t="s">
        <v>146</v>
      </c>
      <c r="H101" s="141" t="s">
        <v>17</v>
      </c>
      <c r="I101" s="70">
        <v>166.8</v>
      </c>
      <c r="J101" s="10"/>
    </row>
    <row r="102" spans="1:10" ht="54" customHeight="1">
      <c r="A102" s="140" t="s">
        <v>203</v>
      </c>
      <c r="B102" s="88"/>
      <c r="C102" s="47" t="s">
        <v>67</v>
      </c>
      <c r="D102" s="35" t="s">
        <v>68</v>
      </c>
      <c r="E102" s="47" t="s">
        <v>177</v>
      </c>
      <c r="F102" s="47" t="s">
        <v>14</v>
      </c>
      <c r="G102" s="47">
        <v>60660</v>
      </c>
      <c r="H102" s="47"/>
      <c r="I102" s="70">
        <f>I103</f>
        <v>100</v>
      </c>
      <c r="J102" s="10"/>
    </row>
    <row r="103" spans="1:10" ht="27.75" customHeight="1">
      <c r="A103" s="55" t="s">
        <v>16</v>
      </c>
      <c r="B103" s="88"/>
      <c r="C103" s="47" t="s">
        <v>67</v>
      </c>
      <c r="D103" s="35" t="s">
        <v>68</v>
      </c>
      <c r="E103" s="47" t="s">
        <v>177</v>
      </c>
      <c r="F103" s="47" t="s">
        <v>14</v>
      </c>
      <c r="G103" s="47">
        <v>60660</v>
      </c>
      <c r="H103" s="47" t="s">
        <v>17</v>
      </c>
      <c r="I103" s="70">
        <v>100</v>
      </c>
      <c r="J103" s="10"/>
    </row>
    <row r="104" spans="1:10" ht="27.75" customHeight="1">
      <c r="A104" s="140" t="s">
        <v>204</v>
      </c>
      <c r="B104" s="88"/>
      <c r="C104" s="47" t="s">
        <v>67</v>
      </c>
      <c r="D104" s="35" t="s">
        <v>68</v>
      </c>
      <c r="E104" s="47" t="s">
        <v>177</v>
      </c>
      <c r="F104" s="47" t="s">
        <v>14</v>
      </c>
      <c r="G104" s="47" t="s">
        <v>205</v>
      </c>
      <c r="H104" s="47"/>
      <c r="I104" s="70">
        <f>I105</f>
        <v>456</v>
      </c>
      <c r="J104" s="10"/>
    </row>
    <row r="105" spans="1:10" ht="27.75" customHeight="1">
      <c r="A105" s="55" t="s">
        <v>16</v>
      </c>
      <c r="B105" s="88"/>
      <c r="C105" s="47" t="s">
        <v>67</v>
      </c>
      <c r="D105" s="35" t="s">
        <v>68</v>
      </c>
      <c r="E105" s="47" t="s">
        <v>177</v>
      </c>
      <c r="F105" s="47" t="s">
        <v>14</v>
      </c>
      <c r="G105" s="47" t="s">
        <v>205</v>
      </c>
      <c r="H105" s="47" t="s">
        <v>17</v>
      </c>
      <c r="I105" s="70">
        <v>456</v>
      </c>
      <c r="J105" s="10"/>
    </row>
    <row r="106" spans="1:10" ht="18" customHeight="1">
      <c r="A106" s="32" t="s">
        <v>71</v>
      </c>
      <c r="B106" s="85"/>
      <c r="C106" s="48" t="s">
        <v>72</v>
      </c>
      <c r="D106" s="48"/>
      <c r="E106" s="48"/>
      <c r="F106" s="48"/>
      <c r="G106" s="99"/>
      <c r="H106" s="48"/>
      <c r="I106" s="73">
        <f>I110</f>
        <v>39.4</v>
      </c>
      <c r="J106" s="10"/>
    </row>
    <row r="107" spans="1:13" s="16" customFormat="1" ht="35.25" customHeight="1">
      <c r="A107" s="21" t="s">
        <v>46</v>
      </c>
      <c r="B107" s="88"/>
      <c r="C107" s="47" t="s">
        <v>72</v>
      </c>
      <c r="D107" s="35" t="s">
        <v>47</v>
      </c>
      <c r="E107" s="36" t="s">
        <v>8</v>
      </c>
      <c r="F107" s="36" t="s">
        <v>9</v>
      </c>
      <c r="G107" s="36" t="s">
        <v>10</v>
      </c>
      <c r="H107" s="84"/>
      <c r="I107" s="100">
        <f>I108</f>
        <v>39.4</v>
      </c>
      <c r="J107" s="14"/>
      <c r="K107" s="15"/>
      <c r="L107" s="15"/>
      <c r="M107" s="15"/>
    </row>
    <row r="108" spans="1:13" s="16" customFormat="1" ht="21.75" customHeight="1">
      <c r="A108" s="21" t="s">
        <v>26</v>
      </c>
      <c r="B108" s="88"/>
      <c r="C108" s="47" t="s">
        <v>72</v>
      </c>
      <c r="D108" s="35" t="s">
        <v>47</v>
      </c>
      <c r="E108" s="36" t="s">
        <v>48</v>
      </c>
      <c r="F108" s="36" t="s">
        <v>9</v>
      </c>
      <c r="G108" s="36" t="s">
        <v>10</v>
      </c>
      <c r="H108" s="84"/>
      <c r="I108" s="100">
        <f>I110</f>
        <v>39.4</v>
      </c>
      <c r="J108" s="14"/>
      <c r="K108" s="15"/>
      <c r="L108" s="15"/>
      <c r="M108" s="15"/>
    </row>
    <row r="109" spans="1:13" s="16" customFormat="1" ht="21" customHeight="1">
      <c r="A109" s="21" t="s">
        <v>26</v>
      </c>
      <c r="B109" s="88"/>
      <c r="C109" s="47" t="s">
        <v>72</v>
      </c>
      <c r="D109" s="35" t="s">
        <v>47</v>
      </c>
      <c r="E109" s="36" t="s">
        <v>48</v>
      </c>
      <c r="F109" s="36" t="s">
        <v>14</v>
      </c>
      <c r="G109" s="36" t="s">
        <v>10</v>
      </c>
      <c r="H109" s="84"/>
      <c r="I109" s="100">
        <f>I110</f>
        <v>39.4</v>
      </c>
      <c r="J109" s="14"/>
      <c r="K109" s="15"/>
      <c r="L109" s="15"/>
      <c r="M109" s="15"/>
    </row>
    <row r="110" spans="1:13" s="16" customFormat="1" ht="27.75" customHeight="1">
      <c r="A110" s="21" t="s">
        <v>73</v>
      </c>
      <c r="B110" s="88"/>
      <c r="C110" s="47" t="s">
        <v>72</v>
      </c>
      <c r="D110" s="35" t="s">
        <v>47</v>
      </c>
      <c r="E110" s="36" t="s">
        <v>48</v>
      </c>
      <c r="F110" s="36" t="s">
        <v>14</v>
      </c>
      <c r="G110" s="36" t="s">
        <v>74</v>
      </c>
      <c r="H110" s="84"/>
      <c r="I110" s="100">
        <f>I111</f>
        <v>39.4</v>
      </c>
      <c r="J110" s="14"/>
      <c r="K110" s="15"/>
      <c r="L110" s="15"/>
      <c r="M110" s="15"/>
    </row>
    <row r="111" spans="1:13" s="16" customFormat="1" ht="29.25" customHeight="1">
      <c r="A111" s="21" t="s">
        <v>16</v>
      </c>
      <c r="B111" s="88"/>
      <c r="C111" s="47" t="s">
        <v>72</v>
      </c>
      <c r="D111" s="35" t="s">
        <v>47</v>
      </c>
      <c r="E111" s="36" t="s">
        <v>48</v>
      </c>
      <c r="F111" s="36" t="s">
        <v>14</v>
      </c>
      <c r="G111" s="36" t="s">
        <v>74</v>
      </c>
      <c r="H111" s="84" t="s">
        <v>17</v>
      </c>
      <c r="I111" s="100">
        <v>39.4</v>
      </c>
      <c r="J111" s="14"/>
      <c r="K111" s="15"/>
      <c r="L111" s="15"/>
      <c r="M111" s="15"/>
    </row>
    <row r="112" spans="1:10" ht="14.25">
      <c r="A112" s="32" t="s">
        <v>75</v>
      </c>
      <c r="B112" s="85" t="s">
        <v>141</v>
      </c>
      <c r="C112" s="48"/>
      <c r="D112" s="48"/>
      <c r="E112" s="48"/>
      <c r="F112" s="48"/>
      <c r="G112" s="65"/>
      <c r="H112" s="66"/>
      <c r="I112" s="73">
        <f>I113+I123+I138</f>
        <v>8393.900000000001</v>
      </c>
      <c r="J112" s="10"/>
    </row>
    <row r="113" spans="1:10" ht="14.25">
      <c r="A113" s="45" t="s">
        <v>76</v>
      </c>
      <c r="B113" s="91"/>
      <c r="C113" s="48" t="s">
        <v>77</v>
      </c>
      <c r="D113" s="48"/>
      <c r="E113" s="48"/>
      <c r="F113" s="48"/>
      <c r="G113" s="65"/>
      <c r="H113" s="66"/>
      <c r="I113" s="73">
        <f>I114</f>
        <v>922</v>
      </c>
      <c r="J113" s="10"/>
    </row>
    <row r="114" spans="1:10" ht="28.5">
      <c r="A114" s="32" t="s">
        <v>46</v>
      </c>
      <c r="B114" s="85"/>
      <c r="C114" s="78" t="s">
        <v>77</v>
      </c>
      <c r="D114" s="33" t="s">
        <v>47</v>
      </c>
      <c r="E114" s="34" t="s">
        <v>8</v>
      </c>
      <c r="F114" s="34" t="s">
        <v>9</v>
      </c>
      <c r="G114" s="34" t="s">
        <v>10</v>
      </c>
      <c r="H114" s="66"/>
      <c r="I114" s="73">
        <f>I115</f>
        <v>922</v>
      </c>
      <c r="J114" s="10"/>
    </row>
    <row r="115" spans="1:10" ht="15">
      <c r="A115" s="21" t="s">
        <v>26</v>
      </c>
      <c r="B115" s="88"/>
      <c r="C115" s="75" t="s">
        <v>77</v>
      </c>
      <c r="D115" s="35" t="s">
        <v>47</v>
      </c>
      <c r="E115" s="36" t="s">
        <v>48</v>
      </c>
      <c r="F115" s="36" t="s">
        <v>9</v>
      </c>
      <c r="G115" s="36" t="s">
        <v>10</v>
      </c>
      <c r="H115" s="71"/>
      <c r="I115" s="100">
        <f>I116</f>
        <v>922</v>
      </c>
      <c r="J115" s="10"/>
    </row>
    <row r="116" spans="1:10" ht="15">
      <c r="A116" s="21" t="s">
        <v>26</v>
      </c>
      <c r="B116" s="88"/>
      <c r="C116" s="75" t="s">
        <v>77</v>
      </c>
      <c r="D116" s="35" t="s">
        <v>47</v>
      </c>
      <c r="E116" s="36" t="s">
        <v>48</v>
      </c>
      <c r="F116" s="36" t="s">
        <v>14</v>
      </c>
      <c r="G116" s="36" t="s">
        <v>10</v>
      </c>
      <c r="H116" s="71"/>
      <c r="I116" s="100">
        <f>I117+I119+I121</f>
        <v>922</v>
      </c>
      <c r="J116" s="10"/>
    </row>
    <row r="117" spans="1:10" ht="29.25" customHeight="1">
      <c r="A117" s="21" t="s">
        <v>78</v>
      </c>
      <c r="B117" s="88"/>
      <c r="C117" s="75" t="s">
        <v>77</v>
      </c>
      <c r="D117" s="35" t="s">
        <v>47</v>
      </c>
      <c r="E117" s="36" t="s">
        <v>48</v>
      </c>
      <c r="F117" s="36" t="s">
        <v>14</v>
      </c>
      <c r="G117" s="36" t="s">
        <v>79</v>
      </c>
      <c r="H117" s="81"/>
      <c r="I117" s="100">
        <f>I118</f>
        <v>266.3</v>
      </c>
      <c r="J117" s="10"/>
    </row>
    <row r="118" spans="1:13" s="16" customFormat="1" ht="30" customHeight="1">
      <c r="A118" s="21" t="s">
        <v>16</v>
      </c>
      <c r="B118" s="88"/>
      <c r="C118" s="75" t="s">
        <v>77</v>
      </c>
      <c r="D118" s="35" t="s">
        <v>47</v>
      </c>
      <c r="E118" s="36" t="s">
        <v>48</v>
      </c>
      <c r="F118" s="36" t="s">
        <v>14</v>
      </c>
      <c r="G118" s="36" t="s">
        <v>79</v>
      </c>
      <c r="H118" s="96">
        <v>240</v>
      </c>
      <c r="I118" s="100">
        <v>266.3</v>
      </c>
      <c r="J118" s="14"/>
      <c r="K118" s="15"/>
      <c r="L118" s="15"/>
      <c r="M118" s="15"/>
    </row>
    <row r="119" spans="1:13" s="16" customFormat="1" ht="14.25" customHeight="1">
      <c r="A119" s="21" t="s">
        <v>133</v>
      </c>
      <c r="B119" s="88"/>
      <c r="C119" s="75" t="s">
        <v>77</v>
      </c>
      <c r="D119" s="35" t="s">
        <v>47</v>
      </c>
      <c r="E119" s="36" t="s">
        <v>48</v>
      </c>
      <c r="F119" s="36" t="s">
        <v>14</v>
      </c>
      <c r="G119" s="36" t="s">
        <v>134</v>
      </c>
      <c r="H119" s="96"/>
      <c r="I119" s="100">
        <f>I120</f>
        <v>57.5</v>
      </c>
      <c r="J119" s="14"/>
      <c r="K119" s="136"/>
      <c r="L119" s="15"/>
      <c r="M119" s="15"/>
    </row>
    <row r="120" spans="1:13" s="16" customFormat="1" ht="14.25" customHeight="1">
      <c r="A120" s="21" t="s">
        <v>16</v>
      </c>
      <c r="B120" s="88"/>
      <c r="C120" s="75" t="s">
        <v>77</v>
      </c>
      <c r="D120" s="35" t="s">
        <v>47</v>
      </c>
      <c r="E120" s="36" t="s">
        <v>48</v>
      </c>
      <c r="F120" s="36" t="s">
        <v>14</v>
      </c>
      <c r="G120" s="36" t="s">
        <v>134</v>
      </c>
      <c r="H120" s="96">
        <v>240</v>
      </c>
      <c r="I120" s="100">
        <v>57.5</v>
      </c>
      <c r="J120" s="14"/>
      <c r="K120" s="15"/>
      <c r="L120" s="15"/>
      <c r="M120" s="15"/>
    </row>
    <row r="121" spans="1:13" s="16" customFormat="1" ht="45.75" customHeight="1">
      <c r="A121" s="21" t="s">
        <v>210</v>
      </c>
      <c r="B121" s="88"/>
      <c r="C121" s="75" t="s">
        <v>77</v>
      </c>
      <c r="D121" s="35" t="s">
        <v>47</v>
      </c>
      <c r="E121" s="36" t="s">
        <v>48</v>
      </c>
      <c r="F121" s="36" t="s">
        <v>14</v>
      </c>
      <c r="G121" s="36" t="s">
        <v>211</v>
      </c>
      <c r="H121" s="96"/>
      <c r="I121" s="100">
        <f>I122</f>
        <v>598.2</v>
      </c>
      <c r="J121" s="14"/>
      <c r="K121" s="15"/>
      <c r="L121" s="15"/>
      <c r="M121" s="15"/>
    </row>
    <row r="122" spans="1:13" s="16" customFormat="1" ht="14.25" customHeight="1">
      <c r="A122" s="21" t="s">
        <v>16</v>
      </c>
      <c r="B122" s="88"/>
      <c r="C122" s="75" t="s">
        <v>77</v>
      </c>
      <c r="D122" s="35" t="s">
        <v>47</v>
      </c>
      <c r="E122" s="36" t="s">
        <v>48</v>
      </c>
      <c r="F122" s="36" t="s">
        <v>14</v>
      </c>
      <c r="G122" s="36" t="s">
        <v>211</v>
      </c>
      <c r="H122" s="96">
        <v>240</v>
      </c>
      <c r="I122" s="100">
        <v>598.2</v>
      </c>
      <c r="J122" s="14"/>
      <c r="K122" s="15"/>
      <c r="L122" s="15"/>
      <c r="M122" s="15"/>
    </row>
    <row r="123" spans="1:10" ht="11.25" customHeight="1">
      <c r="A123" s="45" t="s">
        <v>80</v>
      </c>
      <c r="B123" s="91"/>
      <c r="C123" s="48" t="s">
        <v>81</v>
      </c>
      <c r="D123" s="48"/>
      <c r="E123" s="48"/>
      <c r="F123" s="48"/>
      <c r="G123" s="48"/>
      <c r="H123" s="48"/>
      <c r="I123" s="73">
        <f>I131+I124</f>
        <v>2180.5</v>
      </c>
      <c r="J123" s="10"/>
    </row>
    <row r="124" spans="1:10" ht="75" customHeight="1">
      <c r="A124" s="39" t="s">
        <v>82</v>
      </c>
      <c r="B124" s="92"/>
      <c r="C124" s="48" t="s">
        <v>81</v>
      </c>
      <c r="D124" s="33" t="s">
        <v>14</v>
      </c>
      <c r="E124" s="34" t="s">
        <v>8</v>
      </c>
      <c r="F124" s="34" t="s">
        <v>9</v>
      </c>
      <c r="G124" s="34" t="s">
        <v>10</v>
      </c>
      <c r="H124" s="48"/>
      <c r="I124" s="73">
        <f>I125</f>
        <v>1992.8999999999999</v>
      </c>
      <c r="J124" s="10"/>
    </row>
    <row r="125" spans="1:10" ht="21" customHeight="1">
      <c r="A125" s="41" t="s">
        <v>176</v>
      </c>
      <c r="B125" s="93"/>
      <c r="C125" s="48" t="s">
        <v>81</v>
      </c>
      <c r="D125" s="33" t="s">
        <v>14</v>
      </c>
      <c r="E125" s="34" t="s">
        <v>177</v>
      </c>
      <c r="F125" s="34" t="s">
        <v>9</v>
      </c>
      <c r="G125" s="34" t="s">
        <v>10</v>
      </c>
      <c r="H125" s="48"/>
      <c r="I125" s="73">
        <f>I126</f>
        <v>1992.8999999999999</v>
      </c>
      <c r="J125" s="10"/>
    </row>
    <row r="126" spans="1:10" ht="37.5" customHeight="1">
      <c r="A126" s="24" t="s">
        <v>184</v>
      </c>
      <c r="B126" s="90"/>
      <c r="C126" s="47" t="s">
        <v>81</v>
      </c>
      <c r="D126" s="35" t="s">
        <v>14</v>
      </c>
      <c r="E126" s="36" t="s">
        <v>177</v>
      </c>
      <c r="F126" s="36" t="s">
        <v>14</v>
      </c>
      <c r="G126" s="36" t="s">
        <v>10</v>
      </c>
      <c r="H126" s="48"/>
      <c r="I126" s="100">
        <f>I127+I129</f>
        <v>1992.8999999999999</v>
      </c>
      <c r="J126" s="10"/>
    </row>
    <row r="127" spans="1:10" ht="24.75" customHeight="1">
      <c r="A127" s="135" t="s">
        <v>185</v>
      </c>
      <c r="B127" s="127"/>
      <c r="C127" s="47" t="s">
        <v>81</v>
      </c>
      <c r="D127" s="35" t="s">
        <v>14</v>
      </c>
      <c r="E127" s="128" t="s">
        <v>177</v>
      </c>
      <c r="F127" s="128" t="s">
        <v>14</v>
      </c>
      <c r="G127" s="36" t="s">
        <v>171</v>
      </c>
      <c r="H127" s="48"/>
      <c r="I127" s="100">
        <f>I128</f>
        <v>9.3</v>
      </c>
      <c r="J127" s="10"/>
    </row>
    <row r="128" spans="1:10" ht="33.75" customHeight="1">
      <c r="A128" s="21" t="s">
        <v>16</v>
      </c>
      <c r="B128" s="88"/>
      <c r="C128" s="47" t="s">
        <v>81</v>
      </c>
      <c r="D128" s="35" t="s">
        <v>14</v>
      </c>
      <c r="E128" s="36" t="s">
        <v>177</v>
      </c>
      <c r="F128" s="36" t="s">
        <v>14</v>
      </c>
      <c r="G128" s="36" t="s">
        <v>171</v>
      </c>
      <c r="H128" s="47" t="s">
        <v>17</v>
      </c>
      <c r="I128" s="100">
        <v>9.3</v>
      </c>
      <c r="J128" s="10"/>
    </row>
    <row r="129" spans="1:10" ht="43.5" customHeight="1">
      <c r="A129" s="21" t="s">
        <v>201</v>
      </c>
      <c r="B129" s="88"/>
      <c r="C129" s="47" t="s">
        <v>81</v>
      </c>
      <c r="D129" s="35" t="s">
        <v>14</v>
      </c>
      <c r="E129" s="36" t="s">
        <v>177</v>
      </c>
      <c r="F129" s="36" t="s">
        <v>14</v>
      </c>
      <c r="G129" s="36" t="s">
        <v>202</v>
      </c>
      <c r="H129" s="47"/>
      <c r="I129" s="100">
        <f>I130</f>
        <v>1983.6</v>
      </c>
      <c r="J129" s="10"/>
    </row>
    <row r="130" spans="1:10" ht="33.75" customHeight="1">
      <c r="A130" s="21" t="s">
        <v>16</v>
      </c>
      <c r="B130" s="88"/>
      <c r="C130" s="47" t="s">
        <v>81</v>
      </c>
      <c r="D130" s="35" t="s">
        <v>14</v>
      </c>
      <c r="E130" s="36" t="s">
        <v>177</v>
      </c>
      <c r="F130" s="36" t="s">
        <v>14</v>
      </c>
      <c r="G130" s="36" t="s">
        <v>202</v>
      </c>
      <c r="H130" s="47" t="s">
        <v>17</v>
      </c>
      <c r="I130" s="100">
        <v>1983.6</v>
      </c>
      <c r="J130" s="10"/>
    </row>
    <row r="131" spans="1:13" s="16" customFormat="1" ht="82.5" customHeight="1">
      <c r="A131" s="45" t="s">
        <v>125</v>
      </c>
      <c r="B131" s="91"/>
      <c r="C131" s="48" t="s">
        <v>81</v>
      </c>
      <c r="D131" s="33" t="s">
        <v>83</v>
      </c>
      <c r="E131" s="34" t="s">
        <v>8</v>
      </c>
      <c r="F131" s="34" t="s">
        <v>9</v>
      </c>
      <c r="G131" s="34" t="s">
        <v>10</v>
      </c>
      <c r="H131" s="47"/>
      <c r="I131" s="101">
        <f>I132</f>
        <v>187.6</v>
      </c>
      <c r="J131" s="14"/>
      <c r="K131" s="15"/>
      <c r="L131" s="15"/>
      <c r="M131" s="26"/>
    </row>
    <row r="132" spans="1:13" s="16" customFormat="1" ht="18" customHeight="1">
      <c r="A132" s="45" t="s">
        <v>176</v>
      </c>
      <c r="B132" s="91"/>
      <c r="C132" s="48" t="s">
        <v>81</v>
      </c>
      <c r="D132" s="33" t="s">
        <v>83</v>
      </c>
      <c r="E132" s="34" t="s">
        <v>177</v>
      </c>
      <c r="F132" s="34" t="s">
        <v>9</v>
      </c>
      <c r="G132" s="34" t="s">
        <v>10</v>
      </c>
      <c r="H132" s="47"/>
      <c r="I132" s="101">
        <f>I133</f>
        <v>187.6</v>
      </c>
      <c r="J132" s="14"/>
      <c r="K132" s="15"/>
      <c r="L132" s="15"/>
      <c r="M132" s="26"/>
    </row>
    <row r="133" spans="1:13" s="16" customFormat="1" ht="62.25" customHeight="1">
      <c r="A133" s="25" t="s">
        <v>198</v>
      </c>
      <c r="B133" s="95"/>
      <c r="C133" s="47" t="s">
        <v>81</v>
      </c>
      <c r="D133" s="35" t="s">
        <v>83</v>
      </c>
      <c r="E133" s="36" t="s">
        <v>177</v>
      </c>
      <c r="F133" s="36" t="s">
        <v>14</v>
      </c>
      <c r="G133" s="36" t="s">
        <v>10</v>
      </c>
      <c r="H133" s="81"/>
      <c r="I133" s="102">
        <f>I134+I136</f>
        <v>187.6</v>
      </c>
      <c r="J133" s="14"/>
      <c r="K133" s="15"/>
      <c r="L133" s="15"/>
      <c r="M133" s="15"/>
    </row>
    <row r="134" spans="1:13" s="16" customFormat="1" ht="39" customHeight="1">
      <c r="A134" s="27" t="s">
        <v>199</v>
      </c>
      <c r="B134" s="103"/>
      <c r="C134" s="47" t="s">
        <v>81</v>
      </c>
      <c r="D134" s="35" t="s">
        <v>83</v>
      </c>
      <c r="E134" s="36" t="s">
        <v>177</v>
      </c>
      <c r="F134" s="36" t="s">
        <v>14</v>
      </c>
      <c r="G134" s="36" t="s">
        <v>200</v>
      </c>
      <c r="H134" s="81"/>
      <c r="I134" s="102">
        <f>I135</f>
        <v>187.6</v>
      </c>
      <c r="J134" s="14"/>
      <c r="K134" s="15"/>
      <c r="L134" s="15"/>
      <c r="M134" s="15"/>
    </row>
    <row r="135" spans="1:13" s="16" customFormat="1" ht="30" customHeight="1">
      <c r="A135" s="21" t="s">
        <v>16</v>
      </c>
      <c r="B135" s="88"/>
      <c r="C135" s="47" t="s">
        <v>81</v>
      </c>
      <c r="D135" s="35" t="s">
        <v>83</v>
      </c>
      <c r="E135" s="36" t="s">
        <v>177</v>
      </c>
      <c r="F135" s="36" t="s">
        <v>14</v>
      </c>
      <c r="G135" s="36" t="s">
        <v>200</v>
      </c>
      <c r="H135" s="47" t="s">
        <v>17</v>
      </c>
      <c r="I135" s="102">
        <v>187.6</v>
      </c>
      <c r="J135" s="14"/>
      <c r="K135" s="15"/>
      <c r="L135" s="15"/>
      <c r="M135" s="15"/>
    </row>
    <row r="136" spans="1:13" s="16" customFormat="1" ht="46.5" customHeight="1" hidden="1">
      <c r="A136" s="27" t="s">
        <v>132</v>
      </c>
      <c r="B136" s="103"/>
      <c r="C136" s="47" t="s">
        <v>81</v>
      </c>
      <c r="D136" s="35" t="s">
        <v>83</v>
      </c>
      <c r="E136" s="36" t="s">
        <v>8</v>
      </c>
      <c r="F136" s="36" t="s">
        <v>14</v>
      </c>
      <c r="G136" s="36" t="s">
        <v>129</v>
      </c>
      <c r="H136" s="81"/>
      <c r="I136" s="102">
        <v>0</v>
      </c>
      <c r="J136" s="14"/>
      <c r="K136" s="15"/>
      <c r="L136" s="15"/>
      <c r="M136" s="15"/>
    </row>
    <row r="137" spans="1:13" s="16" customFormat="1" ht="23.25" customHeight="1" hidden="1">
      <c r="A137" s="21" t="s">
        <v>84</v>
      </c>
      <c r="B137" s="88"/>
      <c r="C137" s="47" t="s">
        <v>81</v>
      </c>
      <c r="D137" s="35" t="s">
        <v>83</v>
      </c>
      <c r="E137" s="36" t="s">
        <v>8</v>
      </c>
      <c r="F137" s="36" t="s">
        <v>14</v>
      </c>
      <c r="G137" s="36" t="s">
        <v>129</v>
      </c>
      <c r="H137" s="47" t="s">
        <v>85</v>
      </c>
      <c r="I137" s="102">
        <v>0</v>
      </c>
      <c r="J137" s="14"/>
      <c r="K137" s="15"/>
      <c r="L137" s="15"/>
      <c r="M137" s="15"/>
    </row>
    <row r="138" spans="1:10" ht="14.25">
      <c r="A138" s="45" t="s">
        <v>86</v>
      </c>
      <c r="B138" s="91"/>
      <c r="C138" s="48" t="s">
        <v>87</v>
      </c>
      <c r="D138" s="48"/>
      <c r="E138" s="48"/>
      <c r="F138" s="48"/>
      <c r="G138" s="48"/>
      <c r="H138" s="48"/>
      <c r="I138" s="73">
        <f>I147+I155+I139+I160+I165</f>
        <v>5291.400000000001</v>
      </c>
      <c r="J138" s="10"/>
    </row>
    <row r="139" spans="1:10" ht="114.75" customHeight="1">
      <c r="A139" s="39" t="s">
        <v>161</v>
      </c>
      <c r="B139" s="92"/>
      <c r="C139" s="48" t="s">
        <v>87</v>
      </c>
      <c r="D139" s="33" t="s">
        <v>14</v>
      </c>
      <c r="E139" s="34" t="s">
        <v>8</v>
      </c>
      <c r="F139" s="34" t="s">
        <v>9</v>
      </c>
      <c r="G139" s="34" t="s">
        <v>10</v>
      </c>
      <c r="H139" s="48"/>
      <c r="I139" s="73">
        <f>I140</f>
        <v>1939.2</v>
      </c>
      <c r="J139" s="10"/>
    </row>
    <row r="140" spans="1:10" ht="14.25">
      <c r="A140" s="41" t="s">
        <v>176</v>
      </c>
      <c r="B140" s="93"/>
      <c r="C140" s="48" t="s">
        <v>87</v>
      </c>
      <c r="D140" s="33" t="s">
        <v>14</v>
      </c>
      <c r="E140" s="34" t="s">
        <v>177</v>
      </c>
      <c r="F140" s="34" t="s">
        <v>9</v>
      </c>
      <c r="G140" s="34" t="s">
        <v>10</v>
      </c>
      <c r="H140" s="48"/>
      <c r="I140" s="73">
        <f>I141</f>
        <v>1939.2</v>
      </c>
      <c r="J140" s="10"/>
    </row>
    <row r="141" spans="1:10" ht="27" customHeight="1">
      <c r="A141" s="25" t="s">
        <v>173</v>
      </c>
      <c r="B141" s="95"/>
      <c r="C141" s="47" t="s">
        <v>87</v>
      </c>
      <c r="D141" s="35" t="s">
        <v>14</v>
      </c>
      <c r="E141" s="36" t="s">
        <v>177</v>
      </c>
      <c r="F141" s="36" t="s">
        <v>178</v>
      </c>
      <c r="G141" s="36" t="s">
        <v>10</v>
      </c>
      <c r="H141" s="48"/>
      <c r="I141" s="100">
        <f>I142+I145</f>
        <v>1939.2</v>
      </c>
      <c r="J141" s="10"/>
    </row>
    <row r="142" spans="1:10" ht="19.5" customHeight="1">
      <c r="A142" s="25" t="s">
        <v>88</v>
      </c>
      <c r="B142" s="95"/>
      <c r="C142" s="47" t="s">
        <v>87</v>
      </c>
      <c r="D142" s="35" t="s">
        <v>14</v>
      </c>
      <c r="E142" s="36" t="s">
        <v>177</v>
      </c>
      <c r="F142" s="36" t="s">
        <v>178</v>
      </c>
      <c r="G142" s="36" t="s">
        <v>89</v>
      </c>
      <c r="H142" s="48"/>
      <c r="I142" s="100">
        <f>I143+I144</f>
        <v>1444.4</v>
      </c>
      <c r="J142" s="10"/>
    </row>
    <row r="143" spans="1:10" ht="33" customHeight="1">
      <c r="A143" s="21" t="s">
        <v>16</v>
      </c>
      <c r="B143" s="88"/>
      <c r="C143" s="47" t="s">
        <v>87</v>
      </c>
      <c r="D143" s="35" t="s">
        <v>14</v>
      </c>
      <c r="E143" s="36" t="s">
        <v>177</v>
      </c>
      <c r="F143" s="36" t="s">
        <v>178</v>
      </c>
      <c r="G143" s="36" t="s">
        <v>89</v>
      </c>
      <c r="H143" s="47" t="s">
        <v>17</v>
      </c>
      <c r="I143" s="100">
        <v>1437.2</v>
      </c>
      <c r="J143" s="10"/>
    </row>
    <row r="144" spans="1:10" ht="23.25" customHeight="1">
      <c r="A144" s="21" t="s">
        <v>27</v>
      </c>
      <c r="B144" s="88"/>
      <c r="C144" s="47" t="s">
        <v>87</v>
      </c>
      <c r="D144" s="35" t="s">
        <v>14</v>
      </c>
      <c r="E144" s="36" t="s">
        <v>177</v>
      </c>
      <c r="F144" s="36" t="s">
        <v>178</v>
      </c>
      <c r="G144" s="36" t="s">
        <v>89</v>
      </c>
      <c r="H144" s="47" t="s">
        <v>28</v>
      </c>
      <c r="I144" s="100">
        <v>7.2</v>
      </c>
      <c r="J144" s="10"/>
    </row>
    <row r="145" spans="1:10" ht="19.5" customHeight="1">
      <c r="A145" s="25" t="s">
        <v>90</v>
      </c>
      <c r="B145" s="95"/>
      <c r="C145" s="47" t="s">
        <v>87</v>
      </c>
      <c r="D145" s="35" t="s">
        <v>14</v>
      </c>
      <c r="E145" s="36" t="s">
        <v>177</v>
      </c>
      <c r="F145" s="36" t="s">
        <v>178</v>
      </c>
      <c r="G145" s="36" t="s">
        <v>91</v>
      </c>
      <c r="H145" s="48"/>
      <c r="I145" s="100">
        <f>I146</f>
        <v>494.8</v>
      </c>
      <c r="J145" s="10"/>
    </row>
    <row r="146" spans="1:10" ht="30">
      <c r="A146" s="21" t="s">
        <v>16</v>
      </c>
      <c r="B146" s="88"/>
      <c r="C146" s="47" t="s">
        <v>87</v>
      </c>
      <c r="D146" s="35" t="s">
        <v>14</v>
      </c>
      <c r="E146" s="36" t="s">
        <v>177</v>
      </c>
      <c r="F146" s="36" t="s">
        <v>178</v>
      </c>
      <c r="G146" s="36" t="s">
        <v>91</v>
      </c>
      <c r="H146" s="47" t="s">
        <v>17</v>
      </c>
      <c r="I146" s="100">
        <v>494.8</v>
      </c>
      <c r="J146" s="10"/>
    </row>
    <row r="147" spans="1:10" ht="96" customHeight="1">
      <c r="A147" s="49" t="s">
        <v>162</v>
      </c>
      <c r="B147" s="104"/>
      <c r="C147" s="78" t="s">
        <v>87</v>
      </c>
      <c r="D147" s="51" t="s">
        <v>92</v>
      </c>
      <c r="E147" s="38" t="s">
        <v>8</v>
      </c>
      <c r="F147" s="38" t="s">
        <v>9</v>
      </c>
      <c r="G147" s="38" t="s">
        <v>10</v>
      </c>
      <c r="H147" s="78"/>
      <c r="I147" s="73">
        <f>I148</f>
        <v>558.1</v>
      </c>
      <c r="J147" s="10"/>
    </row>
    <row r="148" spans="1:10" ht="21" customHeight="1">
      <c r="A148" s="49" t="s">
        <v>176</v>
      </c>
      <c r="B148" s="104"/>
      <c r="C148" s="78" t="s">
        <v>87</v>
      </c>
      <c r="D148" s="51" t="s">
        <v>92</v>
      </c>
      <c r="E148" s="38" t="s">
        <v>177</v>
      </c>
      <c r="F148" s="38" t="s">
        <v>9</v>
      </c>
      <c r="G148" s="38" t="s">
        <v>10</v>
      </c>
      <c r="H148" s="97"/>
      <c r="I148" s="73">
        <f>I149</f>
        <v>558.1</v>
      </c>
      <c r="J148" s="10"/>
    </row>
    <row r="149" spans="1:10" ht="42.75">
      <c r="A149" s="39" t="s">
        <v>186</v>
      </c>
      <c r="B149" s="105"/>
      <c r="C149" s="75" t="s">
        <v>87</v>
      </c>
      <c r="D149" s="29" t="s">
        <v>92</v>
      </c>
      <c r="E149" s="30" t="s">
        <v>177</v>
      </c>
      <c r="F149" s="30" t="s">
        <v>14</v>
      </c>
      <c r="G149" s="30" t="s">
        <v>10</v>
      </c>
      <c r="H149" s="75"/>
      <c r="I149" s="100">
        <f>I150+I152</f>
        <v>558.1</v>
      </c>
      <c r="J149" s="10"/>
    </row>
    <row r="150" spans="1:10" ht="15">
      <c r="A150" s="52" t="s">
        <v>187</v>
      </c>
      <c r="B150" s="105"/>
      <c r="C150" s="75" t="s">
        <v>93</v>
      </c>
      <c r="D150" s="29" t="s">
        <v>92</v>
      </c>
      <c r="E150" s="30" t="s">
        <v>177</v>
      </c>
      <c r="F150" s="30" t="s">
        <v>14</v>
      </c>
      <c r="G150" s="30" t="s">
        <v>94</v>
      </c>
      <c r="H150" s="75"/>
      <c r="I150" s="100">
        <f>I151</f>
        <v>33.4</v>
      </c>
      <c r="J150" s="10"/>
    </row>
    <row r="151" spans="1:10" ht="30">
      <c r="A151" s="28" t="s">
        <v>16</v>
      </c>
      <c r="B151" s="98"/>
      <c r="C151" s="75" t="s">
        <v>93</v>
      </c>
      <c r="D151" s="29" t="s">
        <v>92</v>
      </c>
      <c r="E151" s="30" t="s">
        <v>177</v>
      </c>
      <c r="F151" s="30" t="s">
        <v>14</v>
      </c>
      <c r="G151" s="30" t="s">
        <v>94</v>
      </c>
      <c r="H151" s="75" t="s">
        <v>17</v>
      </c>
      <c r="I151" s="100">
        <v>33.4</v>
      </c>
      <c r="J151" s="10"/>
    </row>
    <row r="152" spans="1:10" ht="16.5" customHeight="1">
      <c r="A152" s="50" t="s">
        <v>95</v>
      </c>
      <c r="B152" s="106"/>
      <c r="C152" s="75" t="s">
        <v>87</v>
      </c>
      <c r="D152" s="29" t="s">
        <v>92</v>
      </c>
      <c r="E152" s="30" t="s">
        <v>177</v>
      </c>
      <c r="F152" s="30" t="s">
        <v>14</v>
      </c>
      <c r="G152" s="30" t="s">
        <v>96</v>
      </c>
      <c r="H152" s="75"/>
      <c r="I152" s="100">
        <f>I153+I154</f>
        <v>524.7</v>
      </c>
      <c r="J152" s="10"/>
    </row>
    <row r="153" spans="1:10" ht="28.5" customHeight="1">
      <c r="A153" s="28" t="s">
        <v>16</v>
      </c>
      <c r="B153" s="98"/>
      <c r="C153" s="75" t="s">
        <v>87</v>
      </c>
      <c r="D153" s="29" t="s">
        <v>92</v>
      </c>
      <c r="E153" s="30" t="s">
        <v>177</v>
      </c>
      <c r="F153" s="30" t="s">
        <v>14</v>
      </c>
      <c r="G153" s="30" t="s">
        <v>96</v>
      </c>
      <c r="H153" s="75" t="s">
        <v>17</v>
      </c>
      <c r="I153" s="100">
        <v>524.7</v>
      </c>
      <c r="J153" s="10"/>
    </row>
    <row r="154" spans="1:10" ht="21.75" customHeight="1">
      <c r="A154" s="21" t="s">
        <v>27</v>
      </c>
      <c r="B154" s="98"/>
      <c r="C154" s="75" t="s">
        <v>87</v>
      </c>
      <c r="D154" s="29" t="s">
        <v>92</v>
      </c>
      <c r="E154" s="30" t="s">
        <v>177</v>
      </c>
      <c r="F154" s="30" t="s">
        <v>14</v>
      </c>
      <c r="G154" s="30" t="s">
        <v>96</v>
      </c>
      <c r="H154" s="75" t="s">
        <v>28</v>
      </c>
      <c r="I154" s="100">
        <v>0</v>
      </c>
      <c r="J154" s="10"/>
    </row>
    <row r="155" spans="1:10" ht="78.75" customHeight="1">
      <c r="A155" s="32" t="s">
        <v>163</v>
      </c>
      <c r="B155" s="85"/>
      <c r="C155" s="78" t="s">
        <v>87</v>
      </c>
      <c r="D155" s="33" t="s">
        <v>97</v>
      </c>
      <c r="E155" s="34" t="s">
        <v>193</v>
      </c>
      <c r="F155" s="34" t="s">
        <v>9</v>
      </c>
      <c r="G155" s="34" t="s">
        <v>10</v>
      </c>
      <c r="H155" s="78"/>
      <c r="I155" s="73">
        <f>I156</f>
        <v>491.3</v>
      </c>
      <c r="J155" s="10"/>
    </row>
    <row r="156" spans="1:10" ht="20.25" customHeight="1">
      <c r="A156" s="32" t="s">
        <v>176</v>
      </c>
      <c r="B156" s="85"/>
      <c r="C156" s="78" t="s">
        <v>87</v>
      </c>
      <c r="D156" s="33" t="s">
        <v>97</v>
      </c>
      <c r="E156" s="34" t="s">
        <v>193</v>
      </c>
      <c r="F156" s="34" t="s">
        <v>9</v>
      </c>
      <c r="G156" s="34" t="s">
        <v>10</v>
      </c>
      <c r="H156" s="78"/>
      <c r="I156" s="73">
        <f>I157</f>
        <v>491.3</v>
      </c>
      <c r="J156" s="10"/>
    </row>
    <row r="157" spans="1:10" ht="29.25" customHeight="1">
      <c r="A157" s="25" t="s">
        <v>174</v>
      </c>
      <c r="B157" s="95"/>
      <c r="C157" s="75" t="s">
        <v>87</v>
      </c>
      <c r="D157" s="35" t="s">
        <v>97</v>
      </c>
      <c r="E157" s="36" t="s">
        <v>193</v>
      </c>
      <c r="F157" s="36" t="s">
        <v>14</v>
      </c>
      <c r="G157" s="36" t="s">
        <v>10</v>
      </c>
      <c r="H157" s="75"/>
      <c r="I157" s="100">
        <f>I158</f>
        <v>491.3</v>
      </c>
      <c r="J157" s="10"/>
    </row>
    <row r="158" spans="1:10" ht="47.25">
      <c r="A158" s="138" t="s">
        <v>194</v>
      </c>
      <c r="B158" s="95"/>
      <c r="C158" s="75" t="s">
        <v>87</v>
      </c>
      <c r="D158" s="35" t="s">
        <v>97</v>
      </c>
      <c r="E158" s="36" t="s">
        <v>193</v>
      </c>
      <c r="F158" s="36" t="s">
        <v>14</v>
      </c>
      <c r="G158" s="36" t="s">
        <v>98</v>
      </c>
      <c r="H158" s="75"/>
      <c r="I158" s="100">
        <f>I159</f>
        <v>491.3</v>
      </c>
      <c r="J158" s="10"/>
    </row>
    <row r="159" spans="1:10" ht="30">
      <c r="A159" s="21" t="s">
        <v>16</v>
      </c>
      <c r="B159" s="88"/>
      <c r="C159" s="75" t="s">
        <v>87</v>
      </c>
      <c r="D159" s="35" t="s">
        <v>97</v>
      </c>
      <c r="E159" s="36" t="s">
        <v>193</v>
      </c>
      <c r="F159" s="36" t="s">
        <v>14</v>
      </c>
      <c r="G159" s="36" t="s">
        <v>98</v>
      </c>
      <c r="H159" s="75" t="s">
        <v>17</v>
      </c>
      <c r="I159" s="100">
        <v>491.3</v>
      </c>
      <c r="J159" s="10"/>
    </row>
    <row r="160" spans="1:10" ht="99.75">
      <c r="A160" s="32" t="s">
        <v>170</v>
      </c>
      <c r="B160" s="85"/>
      <c r="C160" s="78" t="s">
        <v>87</v>
      </c>
      <c r="D160" s="33" t="s">
        <v>99</v>
      </c>
      <c r="E160" s="34" t="s">
        <v>8</v>
      </c>
      <c r="F160" s="34" t="s">
        <v>9</v>
      </c>
      <c r="G160" s="34" t="s">
        <v>10</v>
      </c>
      <c r="H160" s="78"/>
      <c r="I160" s="73">
        <f>I161</f>
        <v>1190.3</v>
      </c>
      <c r="J160" s="10"/>
    </row>
    <row r="161" spans="1:10" ht="14.25">
      <c r="A161" s="32" t="s">
        <v>176</v>
      </c>
      <c r="B161" s="85"/>
      <c r="C161" s="78" t="s">
        <v>87</v>
      </c>
      <c r="D161" s="33" t="s">
        <v>99</v>
      </c>
      <c r="E161" s="34" t="s">
        <v>177</v>
      </c>
      <c r="F161" s="34" t="s">
        <v>9</v>
      </c>
      <c r="G161" s="34" t="s">
        <v>10</v>
      </c>
      <c r="H161" s="78"/>
      <c r="I161" s="73">
        <f>I162</f>
        <v>1190.3</v>
      </c>
      <c r="J161" s="10"/>
    </row>
    <row r="162" spans="1:10" ht="30">
      <c r="A162" s="21" t="s">
        <v>188</v>
      </c>
      <c r="B162" s="88"/>
      <c r="C162" s="75" t="s">
        <v>87</v>
      </c>
      <c r="D162" s="35" t="s">
        <v>99</v>
      </c>
      <c r="E162" s="36" t="s">
        <v>177</v>
      </c>
      <c r="F162" s="36" t="s">
        <v>14</v>
      </c>
      <c r="G162" s="36" t="s">
        <v>10</v>
      </c>
      <c r="H162" s="75"/>
      <c r="I162" s="100">
        <f>I163</f>
        <v>1190.3</v>
      </c>
      <c r="J162" s="10"/>
    </row>
    <row r="163" spans="1:10" ht="81.75" customHeight="1">
      <c r="A163" s="21" t="s">
        <v>189</v>
      </c>
      <c r="B163" s="88"/>
      <c r="C163" s="75" t="s">
        <v>87</v>
      </c>
      <c r="D163" s="35" t="s">
        <v>99</v>
      </c>
      <c r="E163" s="36" t="s">
        <v>177</v>
      </c>
      <c r="F163" s="36" t="s">
        <v>14</v>
      </c>
      <c r="G163" s="36" t="s">
        <v>119</v>
      </c>
      <c r="H163" s="75"/>
      <c r="I163" s="100">
        <f>I164</f>
        <v>1190.3</v>
      </c>
      <c r="J163" s="10"/>
    </row>
    <row r="164" spans="1:10" ht="30">
      <c r="A164" s="21" t="s">
        <v>16</v>
      </c>
      <c r="B164" s="88"/>
      <c r="C164" s="75" t="s">
        <v>87</v>
      </c>
      <c r="D164" s="35" t="s">
        <v>99</v>
      </c>
      <c r="E164" s="36" t="s">
        <v>177</v>
      </c>
      <c r="F164" s="36" t="s">
        <v>14</v>
      </c>
      <c r="G164" s="36" t="s">
        <v>119</v>
      </c>
      <c r="H164" s="75">
        <v>240</v>
      </c>
      <c r="I164" s="100">
        <v>1190.3</v>
      </c>
      <c r="J164" s="10"/>
    </row>
    <row r="165" spans="1:10" ht="68.25" customHeight="1">
      <c r="A165" s="57" t="s">
        <v>164</v>
      </c>
      <c r="B165" s="88"/>
      <c r="C165" s="107" t="s">
        <v>87</v>
      </c>
      <c r="D165" s="58" t="s">
        <v>147</v>
      </c>
      <c r="E165" s="59" t="s">
        <v>8</v>
      </c>
      <c r="F165" s="59" t="s">
        <v>9</v>
      </c>
      <c r="G165" s="59" t="s">
        <v>10</v>
      </c>
      <c r="H165" s="108"/>
      <c r="I165" s="100">
        <f>I166</f>
        <v>1112.5</v>
      </c>
      <c r="J165" s="10"/>
    </row>
    <row r="166" spans="1:10" ht="24" customHeight="1">
      <c r="A166" s="32" t="s">
        <v>176</v>
      </c>
      <c r="B166" s="88"/>
      <c r="C166" s="107" t="s">
        <v>87</v>
      </c>
      <c r="D166" s="58" t="s">
        <v>147</v>
      </c>
      <c r="E166" s="59" t="s">
        <v>177</v>
      </c>
      <c r="F166" s="59" t="s">
        <v>9</v>
      </c>
      <c r="G166" s="59" t="s">
        <v>10</v>
      </c>
      <c r="H166" s="108"/>
      <c r="I166" s="100">
        <f>I167</f>
        <v>1112.5</v>
      </c>
      <c r="J166" s="10"/>
    </row>
    <row r="167" spans="1:10" ht="30">
      <c r="A167" s="54" t="s">
        <v>190</v>
      </c>
      <c r="B167" s="88"/>
      <c r="C167" s="109" t="s">
        <v>87</v>
      </c>
      <c r="D167" s="56" t="s">
        <v>147</v>
      </c>
      <c r="E167" s="60" t="s">
        <v>177</v>
      </c>
      <c r="F167" s="60" t="s">
        <v>14</v>
      </c>
      <c r="G167" s="60" t="s">
        <v>10</v>
      </c>
      <c r="H167" s="110"/>
      <c r="I167" s="100">
        <f>I168</f>
        <v>1112.5</v>
      </c>
      <c r="J167" s="10"/>
    </row>
    <row r="168" spans="1:10" ht="90" customHeight="1">
      <c r="A168" s="54" t="s">
        <v>191</v>
      </c>
      <c r="B168" s="88"/>
      <c r="C168" s="109" t="s">
        <v>87</v>
      </c>
      <c r="D168" s="56" t="s">
        <v>147</v>
      </c>
      <c r="E168" s="60" t="s">
        <v>177</v>
      </c>
      <c r="F168" s="60" t="s">
        <v>14</v>
      </c>
      <c r="G168" s="36" t="s">
        <v>151</v>
      </c>
      <c r="H168" s="111"/>
      <c r="I168" s="100">
        <f>I169</f>
        <v>1112.5</v>
      </c>
      <c r="J168" s="10"/>
    </row>
    <row r="169" spans="1:10" ht="30">
      <c r="A169" s="54" t="s">
        <v>16</v>
      </c>
      <c r="B169" s="88"/>
      <c r="C169" s="109" t="s">
        <v>87</v>
      </c>
      <c r="D169" s="56" t="s">
        <v>147</v>
      </c>
      <c r="E169" s="60" t="s">
        <v>177</v>
      </c>
      <c r="F169" s="60" t="s">
        <v>14</v>
      </c>
      <c r="G169" s="36" t="s">
        <v>151</v>
      </c>
      <c r="H169" s="111" t="s">
        <v>17</v>
      </c>
      <c r="I169" s="100">
        <v>1112.5</v>
      </c>
      <c r="J169" s="10"/>
    </row>
    <row r="170" spans="1:13" s="19" customFormat="1" ht="15.75">
      <c r="A170" s="53" t="s">
        <v>100</v>
      </c>
      <c r="B170" s="112" t="s">
        <v>142</v>
      </c>
      <c r="C170" s="144"/>
      <c r="D170" s="144"/>
      <c r="E170" s="144"/>
      <c r="F170" s="144"/>
      <c r="G170" s="97"/>
      <c r="H170" s="97"/>
      <c r="I170" s="73">
        <f>I171+I192</f>
        <v>5866.800000000001</v>
      </c>
      <c r="J170" s="17"/>
      <c r="K170" s="18"/>
      <c r="L170" s="18"/>
      <c r="M170" s="18"/>
    </row>
    <row r="171" spans="1:13" s="19" customFormat="1" ht="15">
      <c r="A171" s="53" t="s">
        <v>101</v>
      </c>
      <c r="B171" s="112"/>
      <c r="C171" s="78" t="s">
        <v>102</v>
      </c>
      <c r="D171" s="78"/>
      <c r="E171" s="78"/>
      <c r="F171" s="78"/>
      <c r="G171" s="78"/>
      <c r="H171" s="78"/>
      <c r="I171" s="73">
        <f>I172+I179+I183+I190</f>
        <v>5758.700000000001</v>
      </c>
      <c r="J171" s="17"/>
      <c r="K171" s="18"/>
      <c r="L171" s="18"/>
      <c r="M171" s="18"/>
    </row>
    <row r="172" spans="1:13" s="19" customFormat="1" ht="84.75" customHeight="1">
      <c r="A172" s="49" t="s">
        <v>165</v>
      </c>
      <c r="B172" s="104"/>
      <c r="C172" s="78" t="s">
        <v>102</v>
      </c>
      <c r="D172" s="51" t="s">
        <v>103</v>
      </c>
      <c r="E172" s="38" t="s">
        <v>8</v>
      </c>
      <c r="F172" s="38" t="s">
        <v>9</v>
      </c>
      <c r="G172" s="38" t="s">
        <v>10</v>
      </c>
      <c r="H172" s="78"/>
      <c r="I172" s="73">
        <f>I173</f>
        <v>5680.6</v>
      </c>
      <c r="J172" s="17"/>
      <c r="K172" s="18"/>
      <c r="L172" s="18"/>
      <c r="M172" s="18"/>
    </row>
    <row r="173" spans="1:13" s="19" customFormat="1" ht="23.25" customHeight="1">
      <c r="A173" s="53" t="s">
        <v>176</v>
      </c>
      <c r="B173" s="104"/>
      <c r="C173" s="78" t="s">
        <v>102</v>
      </c>
      <c r="D173" s="51" t="s">
        <v>103</v>
      </c>
      <c r="E173" s="38" t="s">
        <v>177</v>
      </c>
      <c r="F173" s="38" t="s">
        <v>9</v>
      </c>
      <c r="G173" s="38" t="s">
        <v>10</v>
      </c>
      <c r="H173" s="78"/>
      <c r="I173" s="73">
        <f>I174</f>
        <v>5680.6</v>
      </c>
      <c r="J173" s="17"/>
      <c r="K173" s="18"/>
      <c r="L173" s="18"/>
      <c r="M173" s="18"/>
    </row>
    <row r="174" spans="1:13" s="19" customFormat="1" ht="32.25" customHeight="1">
      <c r="A174" s="145" t="s">
        <v>175</v>
      </c>
      <c r="B174" s="146"/>
      <c r="C174" s="75" t="s">
        <v>102</v>
      </c>
      <c r="D174" s="29" t="s">
        <v>103</v>
      </c>
      <c r="E174" s="30" t="s">
        <v>177</v>
      </c>
      <c r="F174" s="30" t="s">
        <v>14</v>
      </c>
      <c r="G174" s="30" t="s">
        <v>10</v>
      </c>
      <c r="H174" s="97"/>
      <c r="I174" s="73">
        <f>I175+I177+I188</f>
        <v>5680.6</v>
      </c>
      <c r="J174" s="17"/>
      <c r="K174" s="18"/>
      <c r="L174" s="18"/>
      <c r="M174" s="18"/>
    </row>
    <row r="175" spans="1:13" s="19" customFormat="1" ht="36" customHeight="1">
      <c r="A175" s="145" t="s">
        <v>192</v>
      </c>
      <c r="B175" s="146"/>
      <c r="C175" s="75" t="s">
        <v>102</v>
      </c>
      <c r="D175" s="29" t="s">
        <v>103</v>
      </c>
      <c r="E175" s="30" t="s">
        <v>177</v>
      </c>
      <c r="F175" s="30" t="s">
        <v>14</v>
      </c>
      <c r="G175" s="30" t="s">
        <v>106</v>
      </c>
      <c r="H175" s="97"/>
      <c r="I175" s="100">
        <f>I176</f>
        <v>3347.5</v>
      </c>
      <c r="J175" s="17"/>
      <c r="K175" s="18"/>
      <c r="L175" s="18"/>
      <c r="M175" s="18"/>
    </row>
    <row r="176" spans="1:13" s="19" customFormat="1" ht="20.25" customHeight="1">
      <c r="A176" s="28" t="s">
        <v>104</v>
      </c>
      <c r="B176" s="98"/>
      <c r="C176" s="75" t="s">
        <v>102</v>
      </c>
      <c r="D176" s="29" t="s">
        <v>103</v>
      </c>
      <c r="E176" s="30" t="s">
        <v>177</v>
      </c>
      <c r="F176" s="30" t="s">
        <v>14</v>
      </c>
      <c r="G176" s="30" t="s">
        <v>106</v>
      </c>
      <c r="H176" s="75" t="s">
        <v>105</v>
      </c>
      <c r="I176" s="100">
        <v>3347.5</v>
      </c>
      <c r="J176" s="17"/>
      <c r="K176" s="18"/>
      <c r="L176" s="18"/>
      <c r="M176" s="18"/>
    </row>
    <row r="177" spans="1:13" s="19" customFormat="1" ht="104.25" customHeight="1">
      <c r="A177" s="138" t="s">
        <v>195</v>
      </c>
      <c r="B177" s="98"/>
      <c r="C177" s="75" t="s">
        <v>102</v>
      </c>
      <c r="D177" s="29" t="s">
        <v>103</v>
      </c>
      <c r="E177" s="30" t="s">
        <v>177</v>
      </c>
      <c r="F177" s="30" t="s">
        <v>14</v>
      </c>
      <c r="G177" s="30" t="s">
        <v>124</v>
      </c>
      <c r="H177" s="75"/>
      <c r="I177" s="100">
        <f>I178</f>
        <v>1288.6</v>
      </c>
      <c r="J177" s="17"/>
      <c r="K177" s="18"/>
      <c r="L177" s="18"/>
      <c r="M177" s="18"/>
    </row>
    <row r="178" spans="1:13" s="19" customFormat="1" ht="20.25" customHeight="1">
      <c r="A178" s="28" t="s">
        <v>104</v>
      </c>
      <c r="B178" s="98"/>
      <c r="C178" s="75" t="s">
        <v>102</v>
      </c>
      <c r="D178" s="29" t="s">
        <v>103</v>
      </c>
      <c r="E178" s="30" t="s">
        <v>177</v>
      </c>
      <c r="F178" s="30" t="s">
        <v>14</v>
      </c>
      <c r="G178" s="30" t="s">
        <v>124</v>
      </c>
      <c r="H178" s="75" t="s">
        <v>105</v>
      </c>
      <c r="I178" s="100">
        <v>1288.6</v>
      </c>
      <c r="J178" s="17"/>
      <c r="K178" s="18"/>
      <c r="L178" s="18"/>
      <c r="M178" s="18"/>
    </row>
    <row r="179" spans="1:13" s="19" customFormat="1" ht="1.5" customHeight="1" hidden="1">
      <c r="A179" s="53" t="s">
        <v>169</v>
      </c>
      <c r="B179" s="112"/>
      <c r="C179" s="75" t="s">
        <v>102</v>
      </c>
      <c r="D179" s="29" t="s">
        <v>122</v>
      </c>
      <c r="E179" s="30" t="s">
        <v>8</v>
      </c>
      <c r="F179" s="30" t="s">
        <v>9</v>
      </c>
      <c r="G179" s="30" t="s">
        <v>10</v>
      </c>
      <c r="H179" s="75"/>
      <c r="I179" s="100">
        <f>I180</f>
        <v>0</v>
      </c>
      <c r="J179" s="17"/>
      <c r="K179" s="18"/>
      <c r="L179" s="18"/>
      <c r="M179" s="18"/>
    </row>
    <row r="180" spans="1:13" s="19" customFormat="1" ht="0.75" customHeight="1" hidden="1">
      <c r="A180" s="28" t="s">
        <v>121</v>
      </c>
      <c r="B180" s="98"/>
      <c r="C180" s="75" t="s">
        <v>102</v>
      </c>
      <c r="D180" s="29" t="s">
        <v>122</v>
      </c>
      <c r="E180" s="30" t="s">
        <v>8</v>
      </c>
      <c r="F180" s="30" t="s">
        <v>14</v>
      </c>
      <c r="G180" s="30" t="s">
        <v>10</v>
      </c>
      <c r="H180" s="75"/>
      <c r="I180" s="100">
        <f>I181</f>
        <v>0</v>
      </c>
      <c r="J180" s="17"/>
      <c r="K180" s="18"/>
      <c r="L180" s="18"/>
      <c r="M180" s="18"/>
    </row>
    <row r="181" spans="1:13" s="19" customFormat="1" ht="0.75" customHeight="1" hidden="1">
      <c r="A181" s="28" t="s">
        <v>120</v>
      </c>
      <c r="B181" s="98"/>
      <c r="C181" s="75" t="s">
        <v>102</v>
      </c>
      <c r="D181" s="29" t="s">
        <v>122</v>
      </c>
      <c r="E181" s="30" t="s">
        <v>8</v>
      </c>
      <c r="F181" s="30" t="s">
        <v>14</v>
      </c>
      <c r="G181" s="30" t="s">
        <v>123</v>
      </c>
      <c r="H181" s="75"/>
      <c r="I181" s="100">
        <f>I182</f>
        <v>0</v>
      </c>
      <c r="J181" s="17"/>
      <c r="K181" s="18"/>
      <c r="L181" s="18"/>
      <c r="M181" s="18"/>
    </row>
    <row r="182" spans="1:13" s="19" customFormat="1" ht="0.75" customHeight="1" hidden="1">
      <c r="A182" s="28" t="s">
        <v>104</v>
      </c>
      <c r="B182" s="98"/>
      <c r="C182" s="75" t="s">
        <v>102</v>
      </c>
      <c r="D182" s="29" t="s">
        <v>122</v>
      </c>
      <c r="E182" s="30" t="s">
        <v>8</v>
      </c>
      <c r="F182" s="30" t="s">
        <v>14</v>
      </c>
      <c r="G182" s="30" t="s">
        <v>123</v>
      </c>
      <c r="H182" s="75" t="s">
        <v>105</v>
      </c>
      <c r="I182" s="100">
        <v>0</v>
      </c>
      <c r="J182" s="17"/>
      <c r="K182" s="18"/>
      <c r="L182" s="18"/>
      <c r="M182" s="18"/>
    </row>
    <row r="183" spans="1:13" s="19" customFormat="1" ht="114" customHeight="1" hidden="1">
      <c r="A183" s="53" t="s">
        <v>168</v>
      </c>
      <c r="B183" s="112"/>
      <c r="C183" s="78" t="s">
        <v>102</v>
      </c>
      <c r="D183" s="51" t="s">
        <v>14</v>
      </c>
      <c r="E183" s="38" t="s">
        <v>8</v>
      </c>
      <c r="F183" s="38" t="s">
        <v>9</v>
      </c>
      <c r="G183" s="38" t="s">
        <v>10</v>
      </c>
      <c r="H183" s="75"/>
      <c r="I183" s="100">
        <f>I184</f>
        <v>0</v>
      </c>
      <c r="J183" s="17"/>
      <c r="K183" s="18"/>
      <c r="L183" s="18"/>
      <c r="M183" s="18"/>
    </row>
    <row r="184" spans="1:13" s="19" customFormat="1" ht="59.25" customHeight="1" hidden="1">
      <c r="A184" s="53" t="s">
        <v>166</v>
      </c>
      <c r="B184" s="112"/>
      <c r="C184" s="78" t="s">
        <v>102</v>
      </c>
      <c r="D184" s="51" t="s">
        <v>14</v>
      </c>
      <c r="E184" s="38" t="s">
        <v>40</v>
      </c>
      <c r="F184" s="38" t="s">
        <v>9</v>
      </c>
      <c r="G184" s="38" t="s">
        <v>10</v>
      </c>
      <c r="H184" s="75"/>
      <c r="I184" s="100">
        <f>I185</f>
        <v>0</v>
      </c>
      <c r="J184" s="17"/>
      <c r="K184" s="18"/>
      <c r="L184" s="18"/>
      <c r="M184" s="18"/>
    </row>
    <row r="185" spans="1:13" s="19" customFormat="1" ht="42.75" customHeight="1" hidden="1">
      <c r="A185" s="53" t="s">
        <v>128</v>
      </c>
      <c r="B185" s="112"/>
      <c r="C185" s="78" t="s">
        <v>102</v>
      </c>
      <c r="D185" s="51" t="s">
        <v>14</v>
      </c>
      <c r="E185" s="38" t="s">
        <v>40</v>
      </c>
      <c r="F185" s="38" t="s">
        <v>14</v>
      </c>
      <c r="G185" s="38" t="s">
        <v>10</v>
      </c>
      <c r="H185" s="75"/>
      <c r="I185" s="100">
        <f>I186</f>
        <v>0</v>
      </c>
      <c r="J185" s="17"/>
      <c r="K185" s="18"/>
      <c r="L185" s="18"/>
      <c r="M185" s="18"/>
    </row>
    <row r="186" spans="1:13" s="19" customFormat="1" ht="42.75" customHeight="1" hidden="1">
      <c r="A186" s="28" t="s">
        <v>152</v>
      </c>
      <c r="B186" s="98"/>
      <c r="C186" s="75" t="s">
        <v>102</v>
      </c>
      <c r="D186" s="29" t="s">
        <v>14</v>
      </c>
      <c r="E186" s="30" t="s">
        <v>40</v>
      </c>
      <c r="F186" s="30" t="s">
        <v>14</v>
      </c>
      <c r="G186" s="30" t="s">
        <v>153</v>
      </c>
      <c r="H186" s="75"/>
      <c r="I186" s="100">
        <f>I187</f>
        <v>0</v>
      </c>
      <c r="J186" s="17"/>
      <c r="K186" s="18"/>
      <c r="L186" s="18"/>
      <c r="M186" s="18"/>
    </row>
    <row r="187" spans="1:13" s="19" customFormat="1" ht="19.5" customHeight="1" hidden="1">
      <c r="A187" s="28" t="s">
        <v>104</v>
      </c>
      <c r="B187" s="98"/>
      <c r="C187" s="75" t="s">
        <v>102</v>
      </c>
      <c r="D187" s="29" t="s">
        <v>14</v>
      </c>
      <c r="E187" s="30" t="s">
        <v>40</v>
      </c>
      <c r="F187" s="30" t="s">
        <v>14</v>
      </c>
      <c r="G187" s="30" t="s">
        <v>153</v>
      </c>
      <c r="H187" s="75" t="s">
        <v>105</v>
      </c>
      <c r="I187" s="100">
        <v>0</v>
      </c>
      <c r="J187" s="17"/>
      <c r="K187" s="18"/>
      <c r="L187" s="18"/>
      <c r="M187" s="18"/>
    </row>
    <row r="188" spans="1:13" s="19" customFormat="1" ht="45" customHeight="1">
      <c r="A188" s="28" t="s">
        <v>152</v>
      </c>
      <c r="B188" s="98"/>
      <c r="C188" s="75" t="s">
        <v>102</v>
      </c>
      <c r="D188" s="29" t="s">
        <v>103</v>
      </c>
      <c r="E188" s="30" t="s">
        <v>177</v>
      </c>
      <c r="F188" s="30" t="s">
        <v>14</v>
      </c>
      <c r="G188" s="30" t="s">
        <v>153</v>
      </c>
      <c r="H188" s="75"/>
      <c r="I188" s="100">
        <f>I189</f>
        <v>1044.5</v>
      </c>
      <c r="J188" s="17"/>
      <c r="K188" s="18"/>
      <c r="L188" s="18"/>
      <c r="M188" s="18"/>
    </row>
    <row r="189" spans="1:13" s="19" customFormat="1" ht="19.5" customHeight="1">
      <c r="A189" s="28" t="s">
        <v>104</v>
      </c>
      <c r="B189" s="98"/>
      <c r="C189" s="75" t="s">
        <v>102</v>
      </c>
      <c r="D189" s="29" t="s">
        <v>103</v>
      </c>
      <c r="E189" s="30" t="s">
        <v>177</v>
      </c>
      <c r="F189" s="30" t="s">
        <v>14</v>
      </c>
      <c r="G189" s="30" t="s">
        <v>153</v>
      </c>
      <c r="H189" s="75" t="s">
        <v>105</v>
      </c>
      <c r="I189" s="100">
        <v>1044.5</v>
      </c>
      <c r="J189" s="17"/>
      <c r="K189" s="18"/>
      <c r="L189" s="18"/>
      <c r="M189" s="18"/>
    </row>
    <row r="190" spans="1:13" s="19" customFormat="1" ht="32.25" customHeight="1">
      <c r="A190" s="28" t="s">
        <v>208</v>
      </c>
      <c r="B190" s="98"/>
      <c r="C190" s="75" t="s">
        <v>102</v>
      </c>
      <c r="D190" s="29" t="s">
        <v>122</v>
      </c>
      <c r="E190" s="30" t="s">
        <v>177</v>
      </c>
      <c r="F190" s="30" t="s">
        <v>14</v>
      </c>
      <c r="G190" s="30" t="s">
        <v>209</v>
      </c>
      <c r="H190" s="75"/>
      <c r="I190" s="100">
        <f>I191</f>
        <v>78.1</v>
      </c>
      <c r="J190" s="17"/>
      <c r="K190" s="18"/>
      <c r="L190" s="18"/>
      <c r="M190" s="18"/>
    </row>
    <row r="191" spans="1:13" s="19" customFormat="1" ht="19.5" customHeight="1">
      <c r="A191" s="28" t="s">
        <v>104</v>
      </c>
      <c r="B191" s="98"/>
      <c r="C191" s="75" t="s">
        <v>102</v>
      </c>
      <c r="D191" s="29" t="s">
        <v>122</v>
      </c>
      <c r="E191" s="30" t="s">
        <v>177</v>
      </c>
      <c r="F191" s="30" t="s">
        <v>14</v>
      </c>
      <c r="G191" s="30" t="s">
        <v>209</v>
      </c>
      <c r="H191" s="75" t="s">
        <v>105</v>
      </c>
      <c r="I191" s="100">
        <v>78.1</v>
      </c>
      <c r="J191" s="17"/>
      <c r="K191" s="18"/>
      <c r="L191" s="18"/>
      <c r="M191" s="18"/>
    </row>
    <row r="192" spans="1:13" s="19" customFormat="1" ht="20.25" customHeight="1">
      <c r="A192" s="53" t="s">
        <v>126</v>
      </c>
      <c r="B192" s="112"/>
      <c r="C192" s="48" t="s">
        <v>127</v>
      </c>
      <c r="D192" s="35"/>
      <c r="E192" s="30"/>
      <c r="F192" s="30"/>
      <c r="G192" s="30"/>
      <c r="H192" s="47"/>
      <c r="I192" s="100">
        <f>I193</f>
        <v>108.1</v>
      </c>
      <c r="J192" s="17"/>
      <c r="K192" s="18"/>
      <c r="L192" s="18"/>
      <c r="M192" s="18"/>
    </row>
    <row r="193" spans="1:13" s="19" customFormat="1" ht="20.25" customHeight="1">
      <c r="A193" s="53" t="s">
        <v>26</v>
      </c>
      <c r="B193" s="112"/>
      <c r="C193" s="47" t="s">
        <v>127</v>
      </c>
      <c r="D193" s="33" t="s">
        <v>47</v>
      </c>
      <c r="E193" s="38" t="s">
        <v>48</v>
      </c>
      <c r="F193" s="38" t="s">
        <v>9</v>
      </c>
      <c r="G193" s="38" t="s">
        <v>10</v>
      </c>
      <c r="H193" s="48"/>
      <c r="I193" s="100">
        <f>I194</f>
        <v>108.1</v>
      </c>
      <c r="J193" s="17"/>
      <c r="K193" s="18"/>
      <c r="L193" s="18"/>
      <c r="M193" s="18"/>
    </row>
    <row r="194" spans="1:13" s="19" customFormat="1" ht="20.25" customHeight="1">
      <c r="A194" s="28" t="s">
        <v>26</v>
      </c>
      <c r="B194" s="98"/>
      <c r="C194" s="47" t="s">
        <v>127</v>
      </c>
      <c r="D194" s="35" t="s">
        <v>47</v>
      </c>
      <c r="E194" s="30" t="s">
        <v>48</v>
      </c>
      <c r="F194" s="30" t="s">
        <v>14</v>
      </c>
      <c r="G194" s="30" t="s">
        <v>10</v>
      </c>
      <c r="H194" s="47"/>
      <c r="I194" s="100">
        <f>+I195</f>
        <v>108.1</v>
      </c>
      <c r="J194" s="17"/>
      <c r="K194" s="18"/>
      <c r="L194" s="18"/>
      <c r="M194" s="18"/>
    </row>
    <row r="195" spans="1:13" s="19" customFormat="1" ht="33.75" customHeight="1">
      <c r="A195" s="21" t="s">
        <v>49</v>
      </c>
      <c r="B195" s="88"/>
      <c r="C195" s="47" t="s">
        <v>127</v>
      </c>
      <c r="D195" s="35" t="s">
        <v>47</v>
      </c>
      <c r="E195" s="36" t="s">
        <v>48</v>
      </c>
      <c r="F195" s="36" t="s">
        <v>14</v>
      </c>
      <c r="G195" s="36" t="s">
        <v>50</v>
      </c>
      <c r="H195" s="47"/>
      <c r="I195" s="100">
        <f>I196</f>
        <v>108.1</v>
      </c>
      <c r="J195" s="17"/>
      <c r="K195" s="18"/>
      <c r="L195" s="18"/>
      <c r="M195" s="18"/>
    </row>
    <row r="196" spans="1:13" s="19" customFormat="1" ht="33.75" customHeight="1">
      <c r="A196" s="21" t="s">
        <v>16</v>
      </c>
      <c r="B196" s="88"/>
      <c r="C196" s="47" t="s">
        <v>127</v>
      </c>
      <c r="D196" s="35" t="s">
        <v>47</v>
      </c>
      <c r="E196" s="36" t="s">
        <v>48</v>
      </c>
      <c r="F196" s="36" t="s">
        <v>14</v>
      </c>
      <c r="G196" s="36" t="s">
        <v>50</v>
      </c>
      <c r="H196" s="47" t="s">
        <v>17</v>
      </c>
      <c r="I196" s="100">
        <v>108.1</v>
      </c>
      <c r="J196" s="17"/>
      <c r="K196" s="18"/>
      <c r="L196" s="18"/>
      <c r="M196" s="18"/>
    </row>
    <row r="197" spans="1:13" s="19" customFormat="1" ht="15">
      <c r="A197" s="32" t="s">
        <v>107</v>
      </c>
      <c r="B197" s="85" t="s">
        <v>143</v>
      </c>
      <c r="C197" s="86"/>
      <c r="D197" s="86"/>
      <c r="E197" s="86"/>
      <c r="F197" s="86"/>
      <c r="G197" s="86"/>
      <c r="H197" s="87"/>
      <c r="I197" s="73">
        <f aca="true" t="shared" si="0" ref="I197:I202">I198</f>
        <v>250.2</v>
      </c>
      <c r="J197" s="17"/>
      <c r="K197" s="18"/>
      <c r="L197" s="18"/>
      <c r="M197" s="18"/>
    </row>
    <row r="198" spans="1:13" s="19" customFormat="1" ht="15">
      <c r="A198" s="32" t="s">
        <v>108</v>
      </c>
      <c r="B198" s="85"/>
      <c r="C198" s="48" t="s">
        <v>109</v>
      </c>
      <c r="D198" s="48"/>
      <c r="E198" s="48"/>
      <c r="F198" s="48"/>
      <c r="G198" s="48"/>
      <c r="H198" s="113"/>
      <c r="I198" s="73">
        <f t="shared" si="0"/>
        <v>250.2</v>
      </c>
      <c r="J198" s="17"/>
      <c r="K198" s="18"/>
      <c r="L198" s="18"/>
      <c r="M198" s="18"/>
    </row>
    <row r="199" spans="1:13" s="19" customFormat="1" ht="28.5">
      <c r="A199" s="32" t="s">
        <v>46</v>
      </c>
      <c r="B199" s="85"/>
      <c r="C199" s="48" t="s">
        <v>109</v>
      </c>
      <c r="D199" s="33" t="s">
        <v>47</v>
      </c>
      <c r="E199" s="34" t="s">
        <v>8</v>
      </c>
      <c r="F199" s="34" t="s">
        <v>9</v>
      </c>
      <c r="G199" s="34" t="s">
        <v>10</v>
      </c>
      <c r="H199" s="113"/>
      <c r="I199" s="73">
        <f t="shared" si="0"/>
        <v>250.2</v>
      </c>
      <c r="J199" s="17"/>
      <c r="K199" s="18"/>
      <c r="L199" s="18"/>
      <c r="M199" s="18"/>
    </row>
    <row r="200" spans="1:13" s="19" customFormat="1" ht="15.75">
      <c r="A200" s="28" t="s">
        <v>26</v>
      </c>
      <c r="B200" s="98"/>
      <c r="C200" s="47" t="s">
        <v>109</v>
      </c>
      <c r="D200" s="35" t="s">
        <v>47</v>
      </c>
      <c r="E200" s="36" t="s">
        <v>48</v>
      </c>
      <c r="F200" s="36" t="s">
        <v>9</v>
      </c>
      <c r="G200" s="36" t="s">
        <v>10</v>
      </c>
      <c r="H200" s="47"/>
      <c r="I200" s="100">
        <f t="shared" si="0"/>
        <v>250.2</v>
      </c>
      <c r="J200" s="17"/>
      <c r="K200" s="18"/>
      <c r="L200" s="18"/>
      <c r="M200" s="18"/>
    </row>
    <row r="201" spans="1:13" s="19" customFormat="1" ht="15.75">
      <c r="A201" s="28" t="s">
        <v>26</v>
      </c>
      <c r="B201" s="98"/>
      <c r="C201" s="47" t="s">
        <v>109</v>
      </c>
      <c r="D201" s="35" t="s">
        <v>47</v>
      </c>
      <c r="E201" s="36" t="s">
        <v>48</v>
      </c>
      <c r="F201" s="36" t="s">
        <v>14</v>
      </c>
      <c r="G201" s="36" t="s">
        <v>10</v>
      </c>
      <c r="H201" s="47"/>
      <c r="I201" s="100">
        <f t="shared" si="0"/>
        <v>250.2</v>
      </c>
      <c r="J201" s="17"/>
      <c r="K201" s="18"/>
      <c r="L201" s="18"/>
      <c r="M201" s="18"/>
    </row>
    <row r="202" spans="1:13" s="19" customFormat="1" ht="26.25" customHeight="1">
      <c r="A202" s="25" t="s">
        <v>110</v>
      </c>
      <c r="B202" s="95"/>
      <c r="C202" s="47" t="s">
        <v>109</v>
      </c>
      <c r="D202" s="35" t="s">
        <v>47</v>
      </c>
      <c r="E202" s="36" t="s">
        <v>48</v>
      </c>
      <c r="F202" s="36" t="s">
        <v>14</v>
      </c>
      <c r="G202" s="36" t="s">
        <v>111</v>
      </c>
      <c r="H202" s="48"/>
      <c r="I202" s="100">
        <f t="shared" si="0"/>
        <v>250.2</v>
      </c>
      <c r="J202" s="17"/>
      <c r="K202" s="18"/>
      <c r="L202" s="18"/>
      <c r="M202" s="18"/>
    </row>
    <row r="203" spans="1:13" s="19" customFormat="1" ht="28.5" customHeight="1">
      <c r="A203" s="28" t="s">
        <v>112</v>
      </c>
      <c r="B203" s="98"/>
      <c r="C203" s="47" t="s">
        <v>109</v>
      </c>
      <c r="D203" s="35" t="s">
        <v>47</v>
      </c>
      <c r="E203" s="36" t="s">
        <v>48</v>
      </c>
      <c r="F203" s="36" t="s">
        <v>14</v>
      </c>
      <c r="G203" s="36" t="s">
        <v>111</v>
      </c>
      <c r="H203" s="47" t="s">
        <v>113</v>
      </c>
      <c r="I203" s="100">
        <v>250.2</v>
      </c>
      <c r="J203" s="17"/>
      <c r="K203" s="18"/>
      <c r="L203" s="18"/>
      <c r="M203" s="18"/>
    </row>
    <row r="204" spans="1:13" s="20" customFormat="1" ht="14.25">
      <c r="A204" s="32" t="s">
        <v>114</v>
      </c>
      <c r="B204" s="85" t="s">
        <v>144</v>
      </c>
      <c r="C204" s="86"/>
      <c r="D204" s="86"/>
      <c r="E204" s="86"/>
      <c r="F204" s="86"/>
      <c r="G204" s="86"/>
      <c r="H204" s="87"/>
      <c r="I204" s="73">
        <f>I205</f>
        <v>1583</v>
      </c>
      <c r="J204" s="10"/>
      <c r="K204" s="10"/>
      <c r="L204" s="10"/>
      <c r="M204" s="10"/>
    </row>
    <row r="205" spans="1:13" s="20" customFormat="1" ht="14.25">
      <c r="A205" s="32" t="s">
        <v>115</v>
      </c>
      <c r="B205" s="85"/>
      <c r="C205" s="65" t="s">
        <v>116</v>
      </c>
      <c r="D205" s="86"/>
      <c r="E205" s="86"/>
      <c r="F205" s="86"/>
      <c r="G205" s="86"/>
      <c r="H205" s="87"/>
      <c r="I205" s="73">
        <f>I206</f>
        <v>1583</v>
      </c>
      <c r="J205" s="10"/>
      <c r="K205" s="10"/>
      <c r="L205" s="10"/>
      <c r="M205" s="10"/>
    </row>
    <row r="206" spans="1:13" s="20" customFormat="1" ht="90.75" customHeight="1">
      <c r="A206" s="39" t="s">
        <v>167</v>
      </c>
      <c r="B206" s="92"/>
      <c r="C206" s="48" t="s">
        <v>116</v>
      </c>
      <c r="D206" s="33" t="s">
        <v>117</v>
      </c>
      <c r="E206" s="34" t="s">
        <v>8</v>
      </c>
      <c r="F206" s="34" t="s">
        <v>9</v>
      </c>
      <c r="G206" s="34" t="s">
        <v>10</v>
      </c>
      <c r="H206" s="47"/>
      <c r="I206" s="73">
        <f>I208</f>
        <v>1583</v>
      </c>
      <c r="J206" s="10"/>
      <c r="K206" s="10"/>
      <c r="L206" s="10"/>
      <c r="M206" s="10"/>
    </row>
    <row r="207" spans="1:13" s="20" customFormat="1" ht="30.75" customHeight="1">
      <c r="A207" s="39" t="s">
        <v>176</v>
      </c>
      <c r="B207" s="92"/>
      <c r="C207" s="48" t="s">
        <v>116</v>
      </c>
      <c r="D207" s="33" t="s">
        <v>117</v>
      </c>
      <c r="E207" s="34" t="s">
        <v>177</v>
      </c>
      <c r="F207" s="34" t="s">
        <v>9</v>
      </c>
      <c r="G207" s="34" t="s">
        <v>10</v>
      </c>
      <c r="H207" s="47"/>
      <c r="I207" s="73"/>
      <c r="J207" s="10"/>
      <c r="K207" s="10"/>
      <c r="L207" s="10"/>
      <c r="M207" s="10"/>
    </row>
    <row r="208" spans="1:13" s="20" customFormat="1" ht="30" customHeight="1">
      <c r="A208" s="24" t="s">
        <v>175</v>
      </c>
      <c r="B208" s="90"/>
      <c r="C208" s="47" t="s">
        <v>116</v>
      </c>
      <c r="D208" s="35" t="s">
        <v>117</v>
      </c>
      <c r="E208" s="36" t="s">
        <v>177</v>
      </c>
      <c r="F208" s="36" t="s">
        <v>14</v>
      </c>
      <c r="G208" s="36" t="s">
        <v>10</v>
      </c>
      <c r="H208" s="114"/>
      <c r="I208" s="100">
        <f>I209</f>
        <v>1583</v>
      </c>
      <c r="J208" s="10"/>
      <c r="K208" s="10"/>
      <c r="L208" s="10"/>
      <c r="M208" s="10"/>
    </row>
    <row r="209" spans="1:13" s="20" customFormat="1" ht="33.75" customHeight="1">
      <c r="A209" s="24" t="s">
        <v>192</v>
      </c>
      <c r="B209" s="90"/>
      <c r="C209" s="47" t="s">
        <v>116</v>
      </c>
      <c r="D209" s="35" t="s">
        <v>117</v>
      </c>
      <c r="E209" s="36" t="s">
        <v>177</v>
      </c>
      <c r="F209" s="36" t="s">
        <v>14</v>
      </c>
      <c r="G209" s="36" t="s">
        <v>106</v>
      </c>
      <c r="H209" s="81"/>
      <c r="I209" s="100">
        <f>I210</f>
        <v>1583</v>
      </c>
      <c r="J209" s="10"/>
      <c r="K209" s="10"/>
      <c r="L209" s="10"/>
      <c r="M209" s="10"/>
    </row>
    <row r="210" spans="1:13" s="20" customFormat="1" ht="21" customHeight="1">
      <c r="A210" s="28" t="s">
        <v>104</v>
      </c>
      <c r="B210" s="98"/>
      <c r="C210" s="47" t="s">
        <v>116</v>
      </c>
      <c r="D210" s="35" t="s">
        <v>117</v>
      </c>
      <c r="E210" s="36" t="s">
        <v>177</v>
      </c>
      <c r="F210" s="36" t="s">
        <v>14</v>
      </c>
      <c r="G210" s="36" t="s">
        <v>106</v>
      </c>
      <c r="H210" s="47" t="s">
        <v>105</v>
      </c>
      <c r="I210" s="100">
        <v>1583</v>
      </c>
      <c r="J210" s="10"/>
      <c r="K210" s="10"/>
      <c r="L210" s="10"/>
      <c r="M210" s="10"/>
    </row>
    <row r="211" spans="1:13" s="20" customFormat="1" ht="21" customHeight="1">
      <c r="A211" s="150" t="s">
        <v>149</v>
      </c>
      <c r="B211" s="151"/>
      <c r="C211" s="151"/>
      <c r="D211" s="151"/>
      <c r="E211" s="151"/>
      <c r="F211" s="151"/>
      <c r="G211" s="151"/>
      <c r="H211" s="152"/>
      <c r="I211" s="124">
        <f>I16+I66+I75+I93+I112+I170+I197+I204</f>
        <v>26544.7</v>
      </c>
      <c r="J211" s="10"/>
      <c r="K211" s="10"/>
      <c r="L211" s="10"/>
      <c r="M211" s="10"/>
    </row>
    <row r="212" spans="1:13" s="20" customFormat="1" ht="21" customHeight="1">
      <c r="A212" s="115" t="s">
        <v>150</v>
      </c>
      <c r="B212" s="121"/>
      <c r="C212" s="121"/>
      <c r="D212" s="121"/>
      <c r="E212" s="121"/>
      <c r="F212" s="121"/>
      <c r="G212" s="121"/>
      <c r="H212" s="122"/>
      <c r="I212" s="22">
        <v>0</v>
      </c>
      <c r="J212" s="10"/>
      <c r="K212" s="10"/>
      <c r="L212" s="10"/>
      <c r="M212" s="10"/>
    </row>
    <row r="213" spans="1:13" s="20" customFormat="1" ht="14.25">
      <c r="A213" s="157" t="s">
        <v>118</v>
      </c>
      <c r="B213" s="157"/>
      <c r="C213" s="157"/>
      <c r="D213" s="157"/>
      <c r="E213" s="157"/>
      <c r="F213" s="157"/>
      <c r="G213" s="157"/>
      <c r="H213" s="157"/>
      <c r="I213" s="123">
        <f>I211+I212</f>
        <v>26544.7</v>
      </c>
      <c r="J213" s="10"/>
      <c r="K213" s="10"/>
      <c r="L213" s="10"/>
      <c r="M213" s="10"/>
    </row>
    <row r="216" spans="1:2" ht="12.75">
      <c r="A216" s="23"/>
      <c r="B216" s="23"/>
    </row>
    <row r="217" ht="12.75">
      <c r="I217" s="61"/>
    </row>
  </sheetData>
  <sheetProtection selectLockedCells="1" selectUnlockedCells="1"/>
  <mergeCells count="15">
    <mergeCell ref="A211:H211"/>
    <mergeCell ref="C14:H14"/>
    <mergeCell ref="D15:G15"/>
    <mergeCell ref="A213:H213"/>
    <mergeCell ref="G5:I5"/>
    <mergeCell ref="A12:I12"/>
    <mergeCell ref="A14:A15"/>
    <mergeCell ref="A8:K8"/>
    <mergeCell ref="A9:K9"/>
    <mergeCell ref="G1:I1"/>
    <mergeCell ref="G2:I2"/>
    <mergeCell ref="G3:I3"/>
    <mergeCell ref="G4:I4"/>
    <mergeCell ref="A10:K10"/>
    <mergeCell ref="A11:K11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СЮ</cp:lastModifiedBy>
  <cp:lastPrinted>2023-03-15T13:10:45Z</cp:lastPrinted>
  <dcterms:created xsi:type="dcterms:W3CDTF">2018-10-26T07:06:48Z</dcterms:created>
  <dcterms:modified xsi:type="dcterms:W3CDTF">2023-04-11T11:00:45Z</dcterms:modified>
  <cp:category/>
  <cp:version/>
  <cp:contentType/>
  <cp:contentStatus/>
</cp:coreProperties>
</file>