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на сайт\"/>
    </mc:Choice>
  </mc:AlternateContent>
  <bookViews>
    <workbookView xWindow="0" yWindow="0" windowWidth="18870" windowHeight="7815" activeTab="3"/>
  </bookViews>
  <sheets>
    <sheet name="пр.1" sheetId="4" r:id="rId1"/>
    <sheet name="пр.2" sheetId="6" r:id="rId2"/>
    <sheet name="пр.3" sheetId="7" r:id="rId3"/>
    <sheet name="пр.5" sheetId="8" r:id="rId4"/>
    <sheet name="пр.4" sheetId="9" r:id="rId5"/>
  </sheets>
  <definedNames>
    <definedName name="_xlnm._FilterDatabase" localSheetId="2" hidden="1">пр.3!$A$12:$H$223</definedName>
    <definedName name="_xlnm._FilterDatabase" localSheetId="4" hidden="1">пр.4!$A$12:$I$174</definedName>
    <definedName name="_xlnm._FilterDatabase" localSheetId="3" hidden="1">пр.5!$A$1:$G$169</definedName>
    <definedName name="_xlnm.Print_Area" localSheetId="0">пр.1!$A$1:$E$42</definedName>
    <definedName name="_xlnm.Print_Area" localSheetId="4">пр.4!$A$1:$I$174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7" l="1"/>
  <c r="G123" i="8"/>
  <c r="G174" i="7"/>
  <c r="I173" i="9"/>
  <c r="I172" i="9"/>
  <c r="I171" i="9"/>
  <c r="H173" i="9"/>
  <c r="H172" i="9"/>
  <c r="H171" i="9"/>
  <c r="G173" i="9"/>
  <c r="G172" i="9"/>
  <c r="G171" i="9"/>
  <c r="G169" i="9"/>
  <c r="G168" i="9"/>
  <c r="G167" i="9"/>
  <c r="G166" i="9"/>
  <c r="G165" i="9"/>
  <c r="G164" i="9"/>
  <c r="I168" i="9"/>
  <c r="H168" i="9"/>
  <c r="H167" i="9"/>
  <c r="I166" i="9"/>
  <c r="I165" i="9"/>
  <c r="I164" i="9"/>
  <c r="H165" i="9"/>
  <c r="H164" i="9"/>
  <c r="I162" i="9"/>
  <c r="I161" i="9"/>
  <c r="I160" i="9"/>
  <c r="I159" i="9"/>
  <c r="I158" i="9"/>
  <c r="H162" i="9"/>
  <c r="H161" i="9"/>
  <c r="H160" i="9"/>
  <c r="H159" i="9"/>
  <c r="H158" i="9"/>
  <c r="G162" i="9"/>
  <c r="G161" i="9"/>
  <c r="G160" i="9"/>
  <c r="G159" i="9"/>
  <c r="G158" i="9"/>
  <c r="I156" i="9"/>
  <c r="I155" i="9"/>
  <c r="I154" i="9"/>
  <c r="I153" i="9"/>
  <c r="I152" i="9"/>
  <c r="H156" i="9"/>
  <c r="H155" i="9"/>
  <c r="H154" i="9"/>
  <c r="H153" i="9"/>
  <c r="H152" i="9"/>
  <c r="G156" i="9"/>
  <c r="G155" i="9"/>
  <c r="G154" i="9"/>
  <c r="G153" i="9"/>
  <c r="G152" i="9"/>
  <c r="I149" i="9"/>
  <c r="H149" i="9"/>
  <c r="I147" i="9"/>
  <c r="H147" i="9"/>
  <c r="I145" i="9"/>
  <c r="I144" i="9"/>
  <c r="H145" i="9"/>
  <c r="H144" i="9"/>
  <c r="G145" i="9"/>
  <c r="I142" i="9"/>
  <c r="H142" i="9"/>
  <c r="G142" i="9"/>
  <c r="H140" i="9"/>
  <c r="H132" i="9"/>
  <c r="G132" i="9"/>
  <c r="I130" i="9"/>
  <c r="I127" i="9"/>
  <c r="I126" i="9"/>
  <c r="I125" i="9"/>
  <c r="I124" i="9"/>
  <c r="H127" i="9"/>
  <c r="H126" i="9"/>
  <c r="H125" i="9"/>
  <c r="H124" i="9"/>
  <c r="G126" i="9"/>
  <c r="G125" i="9"/>
  <c r="G124" i="9"/>
  <c r="I114" i="9"/>
  <c r="I113" i="9"/>
  <c r="I112" i="9"/>
  <c r="I111" i="9"/>
  <c r="H114" i="9"/>
  <c r="H113" i="9"/>
  <c r="H112" i="9"/>
  <c r="H111" i="9"/>
  <c r="M113" i="9"/>
  <c r="L113" i="9"/>
  <c r="K113" i="9"/>
  <c r="J113" i="9"/>
  <c r="I109" i="9"/>
  <c r="I108" i="9"/>
  <c r="I107" i="9"/>
  <c r="I106" i="9"/>
  <c r="H109" i="9"/>
  <c r="H108" i="9"/>
  <c r="H107" i="9"/>
  <c r="H106" i="9"/>
  <c r="G109" i="9"/>
  <c r="G108" i="9"/>
  <c r="G107" i="9"/>
  <c r="G106" i="9"/>
  <c r="G105" i="9"/>
  <c r="G94" i="9"/>
  <c r="M105" i="9"/>
  <c r="L105" i="9"/>
  <c r="K105" i="9"/>
  <c r="J105" i="9"/>
  <c r="M98" i="9"/>
  <c r="L98" i="9"/>
  <c r="K98" i="9"/>
  <c r="J98" i="9"/>
  <c r="I97" i="9"/>
  <c r="I96" i="9"/>
  <c r="I95" i="9"/>
  <c r="H97" i="9"/>
  <c r="H96" i="9"/>
  <c r="H95" i="9"/>
  <c r="G97" i="9"/>
  <c r="G96" i="9"/>
  <c r="I92" i="9"/>
  <c r="I91" i="9"/>
  <c r="I90" i="9"/>
  <c r="I89" i="9"/>
  <c r="I88" i="9"/>
  <c r="I76" i="9"/>
  <c r="H92" i="9"/>
  <c r="H91" i="9"/>
  <c r="H90" i="9"/>
  <c r="H89" i="9"/>
  <c r="H88" i="9"/>
  <c r="H76" i="9"/>
  <c r="G92" i="9"/>
  <c r="G91" i="9"/>
  <c r="G90" i="9"/>
  <c r="G89" i="9"/>
  <c r="G88" i="9"/>
  <c r="I86" i="9"/>
  <c r="H86" i="9"/>
  <c r="I84" i="9"/>
  <c r="I83" i="9"/>
  <c r="H83" i="9"/>
  <c r="G83" i="9"/>
  <c r="I81" i="9"/>
  <c r="I80" i="9"/>
  <c r="I79" i="9"/>
  <c r="I78" i="9"/>
  <c r="H81" i="9"/>
  <c r="H80" i="9"/>
  <c r="H79" i="9"/>
  <c r="H78" i="9"/>
  <c r="G81" i="9"/>
  <c r="G80" i="9"/>
  <c r="G79" i="9"/>
  <c r="G78" i="9"/>
  <c r="I72" i="9"/>
  <c r="H72" i="9"/>
  <c r="G72" i="9"/>
  <c r="H69" i="9"/>
  <c r="I69" i="9"/>
  <c r="G69" i="9"/>
  <c r="I62" i="9"/>
  <c r="I61" i="9"/>
  <c r="I60" i="9"/>
  <c r="I59" i="9"/>
  <c r="I58" i="9"/>
  <c r="I57" i="9"/>
  <c r="G62" i="9"/>
  <c r="G61" i="9"/>
  <c r="G60" i="9"/>
  <c r="G59" i="9"/>
  <c r="G58" i="9"/>
  <c r="G57" i="9"/>
  <c r="H61" i="9"/>
  <c r="H60" i="9"/>
  <c r="H59" i="9"/>
  <c r="H58" i="9"/>
  <c r="H57" i="9"/>
  <c r="I52" i="9"/>
  <c r="I51" i="9"/>
  <c r="I50" i="9"/>
  <c r="I49" i="9"/>
  <c r="H52" i="9"/>
  <c r="H51" i="9"/>
  <c r="H50" i="9"/>
  <c r="H49" i="9"/>
  <c r="G49" i="9"/>
  <c r="I47" i="9"/>
  <c r="I46" i="9"/>
  <c r="I45" i="9"/>
  <c r="I44" i="9"/>
  <c r="H47" i="9"/>
  <c r="H46" i="9"/>
  <c r="H45" i="9"/>
  <c r="H44" i="9"/>
  <c r="G47" i="9"/>
  <c r="G46" i="9"/>
  <c r="G45" i="9"/>
  <c r="G44" i="9"/>
  <c r="I35" i="9"/>
  <c r="I34" i="9"/>
  <c r="H35" i="9"/>
  <c r="H34" i="9"/>
  <c r="I30" i="9"/>
  <c r="I29" i="9"/>
  <c r="I28" i="9"/>
  <c r="H30" i="9"/>
  <c r="H29" i="9"/>
  <c r="H28" i="9"/>
  <c r="G30" i="9"/>
  <c r="G29" i="9"/>
  <c r="G28" i="9"/>
  <c r="I26" i="9"/>
  <c r="I25" i="9"/>
  <c r="I24" i="9"/>
  <c r="G26" i="9"/>
  <c r="G25" i="9"/>
  <c r="G24" i="9"/>
  <c r="H25" i="9"/>
  <c r="H24" i="9"/>
  <c r="I20" i="9"/>
  <c r="I19" i="9"/>
  <c r="I18" i="9"/>
  <c r="I17" i="9"/>
  <c r="I16" i="9"/>
  <c r="H20" i="9"/>
  <c r="H19" i="9"/>
  <c r="H18" i="9"/>
  <c r="H17" i="9"/>
  <c r="G20" i="9"/>
  <c r="G19" i="9"/>
  <c r="G18" i="9"/>
  <c r="G17" i="9"/>
  <c r="G16" i="9"/>
  <c r="M16" i="9"/>
  <c r="L16" i="9"/>
  <c r="K16" i="9"/>
  <c r="J16" i="9"/>
  <c r="M14" i="9"/>
  <c r="L14" i="9"/>
  <c r="K14" i="9"/>
  <c r="J14" i="9"/>
  <c r="E141" i="8"/>
  <c r="G139" i="8"/>
  <c r="G138" i="8"/>
  <c r="F139" i="8"/>
  <c r="F138" i="8"/>
  <c r="E138" i="8"/>
  <c r="G93" i="8"/>
  <c r="F93" i="8"/>
  <c r="G40" i="8"/>
  <c r="G39" i="8"/>
  <c r="G38" i="8"/>
  <c r="F40" i="8"/>
  <c r="F39" i="8"/>
  <c r="F38" i="8"/>
  <c r="I223" i="7"/>
  <c r="H220" i="7"/>
  <c r="H219" i="7"/>
  <c r="H218" i="7"/>
  <c r="H217" i="7"/>
  <c r="H216" i="7"/>
  <c r="H215" i="7"/>
  <c r="G220" i="7"/>
  <c r="G219" i="7"/>
  <c r="G218" i="7"/>
  <c r="G217" i="7"/>
  <c r="G216" i="7"/>
  <c r="G215" i="7"/>
  <c r="F220" i="7"/>
  <c r="F219" i="7"/>
  <c r="F218" i="7"/>
  <c r="F217" i="7"/>
  <c r="F216" i="7"/>
  <c r="F215" i="7"/>
  <c r="H213" i="7"/>
  <c r="H211" i="7"/>
  <c r="H209" i="7"/>
  <c r="G209" i="7"/>
  <c r="G208" i="7"/>
  <c r="G207" i="7"/>
  <c r="G206" i="7"/>
  <c r="G205" i="7"/>
  <c r="F209" i="7"/>
  <c r="F208" i="7"/>
  <c r="F207" i="7"/>
  <c r="F206" i="7"/>
  <c r="F205" i="7"/>
  <c r="H203" i="7"/>
  <c r="H202" i="7"/>
  <c r="H201" i="7"/>
  <c r="H200" i="7"/>
  <c r="H199" i="7"/>
  <c r="G202" i="7"/>
  <c r="G201" i="7"/>
  <c r="G200" i="7"/>
  <c r="G199" i="7"/>
  <c r="F202" i="7"/>
  <c r="F201" i="7"/>
  <c r="F200" i="7"/>
  <c r="F199" i="7"/>
  <c r="H194" i="7"/>
  <c r="H192" i="7"/>
  <c r="H191" i="7"/>
  <c r="H190" i="7"/>
  <c r="G192" i="7"/>
  <c r="G191" i="7"/>
  <c r="G190" i="7"/>
  <c r="H187" i="7"/>
  <c r="H186" i="7"/>
  <c r="H185" i="7"/>
  <c r="H184" i="7"/>
  <c r="G187" i="7"/>
  <c r="G186" i="7"/>
  <c r="G185" i="7"/>
  <c r="G184" i="7"/>
  <c r="F187" i="7"/>
  <c r="F186" i="7"/>
  <c r="F185" i="7"/>
  <c r="F184" i="7"/>
  <c r="F174" i="7"/>
  <c r="G172" i="7"/>
  <c r="H159" i="7"/>
  <c r="G159" i="7"/>
  <c r="F159" i="7"/>
  <c r="H157" i="7"/>
  <c r="H156" i="7"/>
  <c r="H155" i="7"/>
  <c r="H154" i="7"/>
  <c r="G157" i="7"/>
  <c r="G156" i="7"/>
  <c r="G155" i="7"/>
  <c r="G154" i="7"/>
  <c r="F157" i="7"/>
  <c r="F156" i="7"/>
  <c r="F155" i="7"/>
  <c r="F154" i="7"/>
  <c r="H152" i="7"/>
  <c r="H151" i="7"/>
  <c r="H150" i="7"/>
  <c r="H149" i="7"/>
  <c r="G152" i="7"/>
  <c r="G151" i="7"/>
  <c r="G150" i="7"/>
  <c r="G149" i="7"/>
  <c r="F152" i="7"/>
  <c r="F151" i="7"/>
  <c r="F150" i="7"/>
  <c r="F149" i="7"/>
  <c r="H144" i="7"/>
  <c r="G144" i="7"/>
  <c r="F144" i="7"/>
  <c r="H142" i="7"/>
  <c r="G142" i="7"/>
  <c r="F142" i="7"/>
  <c r="H140" i="7"/>
  <c r="G140" i="7"/>
  <c r="F140" i="7"/>
  <c r="H133" i="7"/>
  <c r="H132" i="7"/>
  <c r="H131" i="7"/>
  <c r="H130" i="7"/>
  <c r="G133" i="7"/>
  <c r="G132" i="7"/>
  <c r="G131" i="7"/>
  <c r="G130" i="7"/>
  <c r="F133" i="7"/>
  <c r="F132" i="7"/>
  <c r="F131" i="7"/>
  <c r="F130" i="7"/>
  <c r="H121" i="7"/>
  <c r="H113" i="7"/>
  <c r="G113" i="7"/>
  <c r="F113" i="7"/>
  <c r="H111" i="7"/>
  <c r="H110" i="7"/>
  <c r="H109" i="7"/>
  <c r="H108" i="7"/>
  <c r="G111" i="7"/>
  <c r="G110" i="7"/>
  <c r="G109" i="7"/>
  <c r="G108" i="7"/>
  <c r="F111" i="7"/>
  <c r="F110" i="7"/>
  <c r="F109" i="7"/>
  <c r="F108" i="7"/>
  <c r="H106" i="7"/>
  <c r="H105" i="7"/>
  <c r="H104" i="7"/>
  <c r="H103" i="7"/>
  <c r="G106" i="7"/>
  <c r="G105" i="7"/>
  <c r="G104" i="7"/>
  <c r="G103" i="7"/>
  <c r="F106" i="7"/>
  <c r="F105" i="7"/>
  <c r="F104" i="7"/>
  <c r="F103" i="7"/>
  <c r="H100" i="7"/>
  <c r="H99" i="7"/>
  <c r="H98" i="7"/>
  <c r="H97" i="7"/>
  <c r="G100" i="7"/>
  <c r="G99" i="7"/>
  <c r="G98" i="7"/>
  <c r="G97" i="7"/>
  <c r="F100" i="7"/>
  <c r="F99" i="7"/>
  <c r="F98" i="7"/>
  <c r="F97" i="7"/>
  <c r="G91" i="7"/>
  <c r="H89" i="7"/>
  <c r="G89" i="7"/>
  <c r="F89" i="7"/>
  <c r="G87" i="7"/>
  <c r="G86" i="7"/>
  <c r="F87" i="7"/>
  <c r="F86" i="7"/>
  <c r="H86" i="7"/>
  <c r="H84" i="7"/>
  <c r="H83" i="7"/>
  <c r="H82" i="7"/>
  <c r="H81" i="7"/>
  <c r="G84" i="7"/>
  <c r="G83" i="7"/>
  <c r="G82" i="7"/>
  <c r="G81" i="7"/>
  <c r="F84" i="7"/>
  <c r="F83" i="7"/>
  <c r="F82" i="7"/>
  <c r="F81" i="7"/>
  <c r="H77" i="7"/>
  <c r="H75" i="7"/>
  <c r="G75" i="7"/>
  <c r="G69" i="7"/>
  <c r="F75" i="7"/>
  <c r="F69" i="7"/>
  <c r="G65" i="7"/>
  <c r="G64" i="7"/>
  <c r="G63" i="7"/>
  <c r="G62" i="7"/>
  <c r="G61" i="7"/>
  <c r="F65" i="7"/>
  <c r="H63" i="7"/>
  <c r="H62" i="7"/>
  <c r="H61" i="7"/>
  <c r="H60" i="7"/>
  <c r="F63" i="7"/>
  <c r="F62" i="7"/>
  <c r="F61" i="7"/>
  <c r="F60" i="7"/>
  <c r="H55" i="7"/>
  <c r="H53" i="7"/>
  <c r="H52" i="7"/>
  <c r="G53" i="7"/>
  <c r="G52" i="7"/>
  <c r="G45" i="7"/>
  <c r="F52" i="7"/>
  <c r="H49" i="7"/>
  <c r="H48" i="7"/>
  <c r="H47" i="7"/>
  <c r="H46" i="7"/>
  <c r="G49" i="7"/>
  <c r="G48" i="7"/>
  <c r="F49" i="7"/>
  <c r="F48" i="7"/>
  <c r="F47" i="7"/>
  <c r="F46" i="7"/>
  <c r="H41" i="7"/>
  <c r="G41" i="7"/>
  <c r="F41" i="7"/>
  <c r="F39" i="7"/>
  <c r="G37" i="7"/>
  <c r="G36" i="7"/>
  <c r="G35" i="7"/>
  <c r="G34" i="7"/>
  <c r="G33" i="7"/>
  <c r="F37" i="7"/>
  <c r="H36" i="7"/>
  <c r="H35" i="7"/>
  <c r="H34" i="7"/>
  <c r="H33" i="7"/>
  <c r="F35" i="7"/>
  <c r="F34" i="7"/>
  <c r="F33" i="7"/>
  <c r="H31" i="7"/>
  <c r="G31" i="7"/>
  <c r="H29" i="7"/>
  <c r="G29" i="7"/>
  <c r="F29" i="7"/>
  <c r="H27" i="7"/>
  <c r="G27" i="7"/>
  <c r="F27" i="7"/>
  <c r="H25" i="7"/>
  <c r="G25" i="7"/>
  <c r="H23" i="7"/>
  <c r="G23" i="7"/>
  <c r="F23" i="7"/>
  <c r="H19" i="7"/>
  <c r="H18" i="7"/>
  <c r="H17" i="7"/>
  <c r="H16" i="7"/>
  <c r="F19" i="7"/>
  <c r="F18" i="7"/>
  <c r="F17" i="7"/>
  <c r="F16" i="7"/>
  <c r="G18" i="7"/>
  <c r="G17" i="7"/>
  <c r="F38" i="6"/>
  <c r="E36" i="6"/>
  <c r="D36" i="6"/>
  <c r="F33" i="6"/>
  <c r="E33" i="6"/>
  <c r="D33" i="6"/>
  <c r="F31" i="6"/>
  <c r="F27" i="6"/>
  <c r="E27" i="6"/>
  <c r="D27" i="6"/>
  <c r="F24" i="6"/>
  <c r="E24" i="6"/>
  <c r="D24" i="6"/>
  <c r="E33" i="4"/>
  <c r="E26" i="4"/>
  <c r="D26" i="4"/>
  <c r="C26" i="4"/>
  <c r="E23" i="4"/>
  <c r="D23" i="4"/>
  <c r="C23" i="4"/>
  <c r="E19" i="4"/>
  <c r="D19" i="4"/>
  <c r="C19" i="4"/>
  <c r="C17" i="4"/>
  <c r="F22" i="7"/>
  <c r="F21" i="7"/>
  <c r="G43" i="9"/>
  <c r="G23" i="9"/>
  <c r="G22" i="9"/>
  <c r="H105" i="9"/>
  <c r="H94" i="9"/>
  <c r="G151" i="9"/>
  <c r="H43" i="9"/>
  <c r="I151" i="9"/>
  <c r="H208" i="7"/>
  <c r="H207" i="7"/>
  <c r="H206" i="7"/>
  <c r="H205" i="7"/>
  <c r="H198" i="7"/>
  <c r="H22" i="7"/>
  <c r="H21" i="7"/>
  <c r="G137" i="7"/>
  <c r="G136" i="7"/>
  <c r="G135" i="7"/>
  <c r="G22" i="7"/>
  <c r="G21" i="7"/>
  <c r="H69" i="7"/>
  <c r="G198" i="7"/>
  <c r="H137" i="7"/>
  <c r="H136" i="7"/>
  <c r="H135" i="7"/>
  <c r="F40" i="6"/>
  <c r="H45" i="7"/>
  <c r="F45" i="7"/>
  <c r="I105" i="9"/>
  <c r="I94" i="9"/>
  <c r="I23" i="9"/>
  <c r="I22" i="9"/>
  <c r="H23" i="9"/>
  <c r="H22" i="9"/>
  <c r="I43" i="9"/>
  <c r="H151" i="9"/>
  <c r="F198" i="7"/>
  <c r="I14" i="9"/>
  <c r="G14" i="9"/>
  <c r="H14" i="9"/>
</calcChain>
</file>

<file path=xl/sharedStrings.xml><?xml version="1.0" encoding="utf-8"?>
<sst xmlns="http://schemas.openxmlformats.org/spreadsheetml/2006/main" count="2201" uniqueCount="478">
  <si>
    <t>Волховского муниципального района</t>
  </si>
  <si>
    <t>Ленинградской области</t>
  </si>
  <si>
    <t>Приложение 1</t>
  </si>
  <si>
    <t>Код бюджетной классификации</t>
  </si>
  <si>
    <t>2023 год</t>
  </si>
  <si>
    <t>2024 год</t>
  </si>
  <si>
    <t>2025 год</t>
  </si>
  <si>
    <t>Приложение 2</t>
  </si>
  <si>
    <t>к решению Совета депутатов</t>
  </si>
  <si>
    <t xml:space="preserve">Волховского муниципального района </t>
  </si>
  <si>
    <t xml:space="preserve"> Поступления доходов в бюджет муниципального образования Усадищенское сельское поселение Волховского муниципального района Ленинградской области на 2023 год и плановый период 2024 и 2025 годов.</t>
  </si>
  <si>
    <t>ИСТОЧНИК ДОХОДОВ</t>
  </si>
  <si>
    <t>Сумма (тыс.рублей)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</si>
  <si>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</si>
  <si>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</si>
  <si>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</si>
  <si>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</si>
  <si>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</si>
  <si>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</si>
  <si>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</si>
  <si>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</si>
  <si>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</si>
  <si>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</si>
  <si>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</si>
  <si>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ЕСХН</t>
  </si>
  <si>
    <t>1 05 03 01001 1000 110</t>
  </si>
  <si>
    <t>Единный сельхоз налог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</si>
  <si>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</si>
  <si>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</si>
  <si>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</si>
  <si>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</si>
  <si>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</si>
  <si>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</si>
  <si>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</si>
  <si>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</si>
  <si>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</si>
  <si>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</si>
  <si>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</si>
  <si>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</si>
  <si>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1 14 00 000 00 0000</t>
  </si>
  <si>
    <t>ДОХОДЫ ОТ ПРОДАЖИ МАТЕРИАЛЬНЫХ И НЕМАТЕРИАЛЬНЫХ АКТИВОВ</t>
  </si>
  <si>
    <t>1 14 01 000 00 00000</t>
  </si>
  <si>
    <t>Доходы от реализации имущества ,находящегося в муниципальной собственности ( за исключением  движимого имущества бюджетных и автономных учреждений, а также имущества государственных муниципальных унитарных предприятий, в том числе казенных 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</si>
  <si>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</si>
  <si>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</si>
  <si>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</si>
  <si>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</si>
  <si>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</si>
  <si>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</si>
  <si>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</si>
  <si>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</si>
  <si>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</si>
  <si>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</si>
  <si>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</si>
  <si>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</si>
  <si>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</si>
  <si>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</si>
  <si>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</si>
  <si>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</si>
  <si>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</si>
  <si>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</si>
  <si>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муниципального образования</t>
  </si>
  <si>
    <t xml:space="preserve">Усадищенское сельское поселение </t>
  </si>
  <si>
    <t>Приложение 3</t>
  </si>
  <si>
    <t>Приложение 4</t>
  </si>
  <si>
    <t>Распределение бюджетных ассигнований по разделам, подразделам классификации расходов  бюджета муниципального образования Усадищенское сельское поселение на 2023 год и плановый период 2024 и 2025 годов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</si>
  <si>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</si>
  <si>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</si>
  <si>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</si>
  <si>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</si>
  <si>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</si>
  <si>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</si>
  <si>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</si>
  <si>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</si>
  <si>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</si>
  <si>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</si>
  <si>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</si>
  <si>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</si>
  <si>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  МО Усадищенское сельское поселение в рамках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</si>
  <si>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</si>
  <si>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</si>
  <si>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</si>
  <si>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</si>
  <si>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</si>
  <si>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</si>
  <si>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</si>
  <si>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</si>
  <si>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</si>
  <si>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</si>
  <si>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</si>
  <si>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</si>
  <si>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</si>
  <si>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</si>
  <si>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</si>
  <si>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</si>
  <si>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</si>
  <si>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</si>
  <si>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</si>
  <si>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</si>
  <si>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</si>
  <si>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</si>
  <si>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</si>
  <si>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</si>
  <si>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</si>
  <si>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</si>
  <si>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</si>
  <si>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</si>
  <si>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</si>
  <si>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</si>
  <si>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</si>
  <si>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</si>
  <si>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</si>
  <si>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</si>
  <si>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</si>
  <si>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</si>
  <si>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</si>
  <si>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</si>
  <si>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</si>
  <si>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</si>
  <si>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9900</t>
  </si>
  <si>
    <t>9999</t>
  </si>
  <si>
    <t>ВСЕГО РАСХОДОВ</t>
  </si>
  <si>
    <t>Приложение 5</t>
  </si>
  <si>
    <t>Распределение бюджетных ассигнований по разделам и подразделам, целевым статьям</t>
  </si>
  <si>
    <t>Распределение бюджетных ассигнований по разделам и подразделам, целевым статьям (муниципальным программам муниципального образования Усадищенского сельского поселения Волховского муниципального района Ленинградской области  и непрограммным направлениям деятельности) и видам расходов классификации расходов бюджета на 2023 год и плановый период 2024 и 2025 годов.</t>
  </si>
  <si>
    <t>Наименование</t>
  </si>
  <si>
    <t>Рз</t>
  </si>
  <si>
    <t>ПР</t>
  </si>
  <si>
    <t>ЦСР</t>
  </si>
  <si>
    <t>ВР</t>
  </si>
  <si>
    <t>Сумма
(тыс.рублей)</t>
  </si>
  <si>
    <t>Общегосударственные вопросы</t>
  </si>
  <si>
    <t>01</t>
  </si>
  <si>
    <t>00</t>
  </si>
  <si>
    <t>03</t>
  </si>
  <si>
    <t xml:space="preserve">Обеспечение деятельности органов местного самоуправления МО Усадищенское сельское поселение Волховского муниципального района </t>
  </si>
  <si>
    <t>67 0 00 00000</t>
  </si>
  <si>
    <t>Обеспечение деятельности аппаратов органов местного самоуправления</t>
  </si>
  <si>
    <t>67 3 00 00000</t>
  </si>
  <si>
    <t>Непрограммные расходы</t>
  </si>
  <si>
    <t>67 3 01 00000</t>
  </si>
  <si>
    <t>Исполнение функций органов местного самоуправления</t>
  </si>
  <si>
    <t>67 3 01 00150</t>
  </si>
  <si>
    <t>Закупка товаров, работ и услуг для государственных (муниципальных) нужд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</si>
  <si>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</si>
  <si>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</si>
  <si>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</si>
  <si>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</si>
  <si>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67 2 01 00150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</si>
  <si>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</si>
  <si>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</t>
  </si>
  <si>
    <t>Обеспечение деятельности центрального аппарата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</si>
  <si>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</si>
  <si>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</si>
  <si>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Межбюджетные трансферты</t>
  </si>
  <si>
    <t>Иные межбюджетные трансферты на осуществление
полномочий по осуществлению полномочий Контрольно-счетного органа Волховского муниципального района</t>
  </si>
  <si>
    <t>67 3 01 40040</t>
  </si>
  <si>
    <t>500</t>
  </si>
  <si>
    <t>11</t>
  </si>
  <si>
    <t>68 9 00 00000</t>
  </si>
  <si>
    <t>Резервный фонд в МО Усадищенское сельское поселение в рамках непрограммных расходов</t>
  </si>
  <si>
    <t>68 9 01 10220</t>
  </si>
  <si>
    <t>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</si>
  <si>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центрального аппарата</t>
  </si>
  <si>
    <t>67 3 01 71340</t>
  </si>
  <si>
    <t>Непрограммные расходы органов местного самоуправления МО Усадищенское сельское поселение</t>
  </si>
  <si>
    <t>68 0 00 00000</t>
  </si>
  <si>
    <t>68 9 01 00000</t>
  </si>
  <si>
    <t>Реализация муниципальных функций, связанных с общегосударственным управлением в рамках непрограммных расходов органов органов местного самоуправления МО Усадищенское сельское поселение</t>
  </si>
  <si>
    <t>68 9 01 00010</t>
  </si>
  <si>
    <t>Иные бюджетные ассигнования</t>
  </si>
  <si>
    <t>Национальная оборона</t>
  </si>
  <si>
    <t>02</t>
  </si>
  <si>
    <t>Осуществление первичного воинского учета на территориях, где отсутствуют военные комиссариаты</t>
  </si>
  <si>
    <t>68 9 01 51180</t>
  </si>
  <si>
    <t>Национальная безопасность и правоохранительная деятельность</t>
  </si>
  <si>
    <t>09</t>
  </si>
  <si>
    <t xml:space="preserve">Комплексы процессных меропритий </t>
  </si>
  <si>
    <t>200</t>
  </si>
  <si>
    <t>10</t>
  </si>
  <si>
    <t>01 0 00 00000</t>
  </si>
  <si>
    <t>01 4 00 00000</t>
  </si>
  <si>
    <t>Комплекс процессных  мероприятий "Обеспечениеи поддержание готовности системы пожарной безопасности "</t>
  </si>
  <si>
    <t>01 4 01 00000</t>
  </si>
  <si>
    <t>Приведение социальных объектов,объектов экономики,в целом поселения в соответствии с требованиями правил пожарной безопасности в муниципальной программе "Обеспечение первичных мер пожарной безопасности на территории МО Усадищенское сельское поселение "</t>
  </si>
  <si>
    <t>01 4 01 01010</t>
  </si>
  <si>
    <t>На подготовку и выполнение тушения лесных и торфяных пожаров</t>
  </si>
  <si>
    <t>Национальная экономика</t>
  </si>
  <si>
    <t>Дорожное хозяйство (дорожный фонд)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</si>
  <si>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 ."</t>
  </si>
  <si>
    <t>03 0 00 00000</t>
  </si>
  <si>
    <t>03 4 00 00000</t>
  </si>
  <si>
    <t>Комплекс процессных  мероприятий "Инвентаризация и паспортизация автомобильных дорог местного значения общего пользования в границах населенных пунктов"</t>
  </si>
  <si>
    <t>03 4 01 00000</t>
  </si>
  <si>
    <t>Инвентаризация и паспортизация автомобильных дорог местного значения общего пользования в границах населенных пунктов</t>
  </si>
  <si>
    <t>03 4 01 01030</t>
  </si>
  <si>
    <t>Муниципальная программа "Повышение безопасности дорожного движения на территории МО Усадищенское сельское поселение "</t>
  </si>
  <si>
    <t>05 0 00 00000</t>
  </si>
  <si>
    <t>05 4 00 00000</t>
  </si>
  <si>
    <t xml:space="preserve"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 в муниципальной программе "Повышение безопасности дорожного движения на территории МО Усадищенское сельское поселение "  </t>
  </si>
  <si>
    <t xml:space="preserve">04 </t>
  </si>
  <si>
    <t>05 4 01 00000</t>
  </si>
  <si>
    <t>Поддержание автомобильных дорог общего пользования местного значения , дворовых территорий  и проездов к дворовым территориям многоквартирных домов.</t>
  </si>
  <si>
    <t>05 4 01 S0140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</si>
  <si>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</si>
  <si>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054 01 01050</t>
  </si>
  <si>
    <t>05 4 01 01050</t>
  </si>
  <si>
    <t>05 4 0160530</t>
  </si>
  <si>
    <t>05 4 0 160660</t>
  </si>
  <si>
    <t>05  40 160660</t>
  </si>
  <si>
    <t>На осуществление полномочий по вопросам проведения ремонта объектов дорожного хозяйства  в рамках непрограммных расходов МО Усадищенское сельское поселение</t>
  </si>
  <si>
    <t>68 9 01 00020</t>
  </si>
  <si>
    <t>12</t>
  </si>
  <si>
    <t xml:space="preserve">Муниципальная  программа "Формирование и содержание муниципального имущества на на территории МО Усадищенское сельское поселение "   </t>
  </si>
  <si>
    <t>07 0 00 00000</t>
  </si>
  <si>
    <t>07 4 00 00000</t>
  </si>
  <si>
    <t>Комплекс процессных мероприятий "Формирование и управление муниципальной собственностью на территории МО Усадищенское сельское поселение "</t>
  </si>
  <si>
    <t>07 4 01 00000</t>
  </si>
  <si>
    <t>Формирование и управление муниципальной собственностью</t>
  </si>
  <si>
    <t>07 4 01 01070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</si>
  <si>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 Волховского муниципального района ЛО "</t>
  </si>
  <si>
    <t>08 0 00 00000</t>
  </si>
  <si>
    <t>08 4 00 00000</t>
  </si>
  <si>
    <t xml:space="preserve">Комплекс процессных мероприятий "Формирование и обеспечение благоприятных условий для создания, развития  и устойчивого функционирования малого и среднего предпринимательства" </t>
  </si>
  <si>
    <t>08 4 01 00000</t>
  </si>
  <si>
    <t>Формирование и обеспечение благоприятных условий для создания, развития  и устойчивого функционирования малого и среднего предпринимательства</t>
  </si>
  <si>
    <t>08 4 01 01080</t>
  </si>
  <si>
    <t xml:space="preserve">Жилищно- коммунальное хозяйство </t>
  </si>
  <si>
    <t>05</t>
  </si>
  <si>
    <t xml:space="preserve">Непрограммные расходы органов местного самоуправления </t>
  </si>
  <si>
    <t>На оплату вознограждения  агенту  за изготовление платежных поручений</t>
  </si>
  <si>
    <t>На осуществление полномочий по  вопросам проведения   ремонта муниципального жилищного фонда  в рамках непрограммных расходов МО Усадищенское сельское поселение Волховского муниципального района</t>
  </si>
  <si>
    <t>68 9 01 00040</t>
  </si>
  <si>
    <t>На осуществление полномочий по вопросам проведения мероприятий по переселению граждан из аварийного жилищного фонда</t>
  </si>
  <si>
    <t>68 9 01 00080</t>
  </si>
  <si>
    <t>Содержание имущетва казны</t>
  </si>
  <si>
    <t>68 9 01 10680</t>
  </si>
  <si>
    <t>Муниципальная программа "Газификация МО Усадищенское сельское поселение ."</t>
  </si>
  <si>
    <t>09 0 00 00000</t>
  </si>
  <si>
    <t>09 4 00 00000</t>
  </si>
  <si>
    <t>Комплекс процессных мероприятий "Создание благоприятных условий для газификации индивидуальных жилых домов  ."</t>
  </si>
  <si>
    <t>09 4 01 00000</t>
  </si>
  <si>
    <t xml:space="preserve">Создание благоприятных условий для газификации индивидуальных жилых домов </t>
  </si>
  <si>
    <t>09 4 01 01090</t>
  </si>
  <si>
    <t xml:space="preserve">Муниципальная программа "Энергосбережение и повышение энергетической эффективности на территории МО Усадищенское сельское поселениеа " </t>
  </si>
  <si>
    <t>10 0 00 00000</t>
  </si>
  <si>
    <t>10 4 00 00000</t>
  </si>
  <si>
    <t xml:space="preserve">Комплекс процессных  мероприятий "Разработка мероприятий, обеспечивающих  устойчивое снижение потребления ИЭР на территории МО Усадищенское сельское поселение." </t>
  </si>
  <si>
    <t>10 4 01 00000</t>
  </si>
  <si>
    <t>На реализацию мероприятий по подготовке объектов теплоснабжения к отопительному сезону на территории Ленинградской области МО Усадищенское сельское поселение</t>
  </si>
  <si>
    <t>10 4 01 01100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</si>
  <si>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</si>
  <si>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10 1 01 S0160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</si>
  <si>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</si>
  <si>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10 1 01 60010</t>
  </si>
  <si>
    <t>Иные закупки товаров, работ и услуг для обеспечения государственных (муниципальных) нужд</t>
  </si>
  <si>
    <t>240</t>
  </si>
  <si>
    <t>10 1 01 70160</t>
  </si>
  <si>
    <t>Муниципальная программа "Развитие частей территории МО Усадищенское сельское поселение на 2017-2019г."</t>
  </si>
  <si>
    <t>04 0 00 00000</t>
  </si>
  <si>
    <t>Подпрограмма "Развитие частей территории МО Усадищенское сельское поселение на 2017-2019г."</t>
  </si>
  <si>
    <t>04 1 00 00000</t>
  </si>
  <si>
    <t>Основное мероприятие "Создание комфортных условий жизнедеятельности в сельской местности в рамках муниципальной программы "Развитие частей территории МО Усадищенское сельское поселение на 2017-2019гг."</t>
  </si>
  <si>
    <t>04 1 01 00000</t>
  </si>
  <si>
    <t>На реализацию областного закона от 14 декабря 2012 года №95-оз "О содействии развитию на части территорий МО ЛО иных форм местного самоуправления" в рамках муниципальной программы "Развитие частей территории МО Усадищенское сельское поселение на 2017-2019г."</t>
  </si>
  <si>
    <t>04 1 01 S0880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</si>
  <si>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год»</t>
  </si>
  <si>
    <t>06 0 00 00000</t>
  </si>
  <si>
    <t>Подпрограмма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»</t>
  </si>
  <si>
    <t>06 1 00 00000</t>
  </si>
  <si>
    <t xml:space="preserve">Основное мероприятие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год"
</t>
  </si>
  <si>
    <t>06 1 01 00000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</si>
  <si>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2018 год "</t>
  </si>
  <si>
    <t>06 1 01 74660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</si>
  <si>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на 2020 год "</t>
  </si>
  <si>
    <t>06 1 01 S4660</t>
  </si>
  <si>
    <t>Устойчивое  общественнон развитие в МО Усадищенское сельское поселение Волховского муниципального района Ленинградской области</t>
  </si>
  <si>
    <t>040000 0000</t>
  </si>
  <si>
    <t>04 4 00 00000</t>
  </si>
  <si>
    <t>Комплекс процессных  мероприятйе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 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</si>
  <si>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04 4 01 00000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</si>
  <si>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 на 2022г."</t>
  </si>
  <si>
    <t>04 4 01 S4770</t>
  </si>
  <si>
    <t>Муниципальная программа " О содействии участию населения  в осуществлении местого самоуправления в иных формах на территории административного центра  муниципального образования Усадищенское сельское поселение Волховского  муниципального района  Ленинградской области на 2021-2023г.г."</t>
  </si>
  <si>
    <t>060000 0000</t>
  </si>
  <si>
    <t>06 4 00 00000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</si>
  <si>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 в муниципальной программе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</si>
  <si>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06 4 01 00000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</si>
  <si>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 "</t>
  </si>
  <si>
    <t>06401S4660</t>
  </si>
  <si>
    <t xml:space="preserve">Муниципальная  программа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</si>
  <si>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11 0 00 00000</t>
  </si>
  <si>
    <t>11 4 00 00000</t>
  </si>
  <si>
    <t xml:space="preserve"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 в муниципальной программе "Благоустройство, санитарное содержание и развитие территории МО Усадищенское сельское поселение Волховского муниципального района ЛО ."   </t>
  </si>
  <si>
    <t>11 4 01 00000</t>
  </si>
  <si>
    <t>Создание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</si>
  <si>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11 4 01 01110</t>
  </si>
  <si>
    <t>Развитие общественной инфраструктуры муниципального значения</t>
  </si>
  <si>
    <t>11 4 01S4840</t>
  </si>
  <si>
    <t>Расходы бюджета МОУсадищенскоесельское поселениена мероприятия 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</si>
  <si>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1140101170</t>
  </si>
  <si>
    <t>На мероприятия по созданию мест (площадок) накопления твердых коммунальных отходов</t>
  </si>
  <si>
    <t>11 4 01 S4790</t>
  </si>
  <si>
    <t>На осуществление полномочий по вопросам проведения мероприятий в области благоустройства в рамках непрограммных расходов МО Усадищенское сельское поселение Волховского муниципального района</t>
  </si>
  <si>
    <t>68 9 01 00060</t>
  </si>
  <si>
    <t>08</t>
  </si>
  <si>
    <t xml:space="preserve">Муниципальная программа "Развитие культуры в МО Усадищенское сельское поселение Волховского муниципального района ЛО ."   </t>
  </si>
  <si>
    <t>13 0 00 00000</t>
  </si>
  <si>
    <t>13 4 00 00000</t>
  </si>
  <si>
    <t xml:space="preserve">Комплекс процессных мероприятий "Развитие культуры в МО Усадищенское сельское поселение Волховского муниципального района ЛО ."   </t>
  </si>
  <si>
    <t>13 4 01 00000</t>
  </si>
  <si>
    <t>Обеспечение деятельности (услуги, работы) муниципальных бюджетных учреждений</t>
  </si>
  <si>
    <r>
      <t>13 4 01 00</t>
    </r>
    <r>
      <rPr>
        <b/>
        <sz val="10"/>
        <rFont val="Times New Roman"/>
        <family val="1"/>
        <charset val="204"/>
      </rPr>
      <t>170</t>
    </r>
  </si>
  <si>
    <t>Предоставление субсидий бюджетным, автономным учреждениям и иным некоммерческим организациям</t>
  </si>
  <si>
    <t>600</t>
  </si>
  <si>
    <t>Социальная политика</t>
  </si>
  <si>
    <t>На осуществление полномочий по доплатам к пенсиям муниципальных служащих в рамках непрограммных расходов МО Усадищенское сельское поселение Волховского муниципального района</t>
  </si>
  <si>
    <t>68 9 01 00050</t>
  </si>
  <si>
    <t>Социальное обеспечение и иные выплаты населению</t>
  </si>
  <si>
    <t xml:space="preserve">Муниципальная  программа "Обеспечение жильем молодых семей и иных граждан,нуждающихся в улучшениии жилищных  условий на территории МО Усадищенское сельское поселение ."   </t>
  </si>
  <si>
    <t>15 0 00 00000</t>
  </si>
  <si>
    <t>15 4 00 00000</t>
  </si>
  <si>
    <t xml:space="preserve">Комплекс процессных мероприятий "Предоставление муниципальной поддержки на приобретение (строительства) жилья."   </t>
  </si>
  <si>
    <t>15 4 01 00000</t>
  </si>
  <si>
    <t>Предоставление муниципальной поддержки на приобретение (строительства) жилья</t>
  </si>
  <si>
    <t>15 4 01 00150</t>
  </si>
  <si>
    <t>300</t>
  </si>
  <si>
    <t>На мероприятия подпрограммы "Обеспечение жильем молодых семей" федеральной целевой программы "Жилище" на 2015 - 2020 годы</t>
  </si>
  <si>
    <t>14 1 01 L0200</t>
  </si>
  <si>
    <t>Субсидии гражданам на приобретение жилья</t>
  </si>
  <si>
    <t>322</t>
  </si>
  <si>
    <t>14 1 01 R0200</t>
  </si>
  <si>
    <t>Физическая культура и спорт</t>
  </si>
  <si>
    <t xml:space="preserve">Муниципальная программа "Развитие физической культуры и спорта в МО Усадищенское сельское поселение Волховского муниципального района ЛО "   </t>
  </si>
  <si>
    <t>14 0 00 00000</t>
  </si>
  <si>
    <t>14 4 00 00000</t>
  </si>
  <si>
    <t xml:space="preserve">Комплекс процессных мероприятий "Создание эффективной системы физического воспитания и оздоровления "  </t>
  </si>
  <si>
    <t>14 4 01 00000</t>
  </si>
  <si>
    <t>Создание эффективной системы физического воспитания и оздоровления</t>
  </si>
  <si>
    <r>
      <t>14 4 01 00</t>
    </r>
    <r>
      <rPr>
        <b/>
        <sz val="10"/>
        <rFont val="Times New Roman"/>
        <family val="1"/>
        <charset val="204"/>
      </rPr>
      <t>170</t>
    </r>
  </si>
  <si>
    <t>14 4 01 00 170</t>
  </si>
  <si>
    <t>Всего</t>
  </si>
  <si>
    <t xml:space="preserve"> к решению Совета депутатов</t>
  </si>
  <si>
    <t xml:space="preserve">Распределение бюджетных ассигнований по целевым статьям (муниципальным программам МО  Усадищенское сельское поселение и непрограммным направлениям деятельности), группам  видов расходов классификации расходов бюджетов, по разделам и подразделам классификации расходов бюджетов на 2023 год и плановый период 2024 и 2025 годов </t>
  </si>
  <si>
    <t>КЦСР</t>
  </si>
  <si>
    <t>КВР</t>
  </si>
  <si>
    <t>КФСР</t>
  </si>
  <si>
    <t>Сумма (тыс. рублей)</t>
  </si>
  <si>
    <t>Комплексы процессных мероприятий</t>
  </si>
  <si>
    <t>Комплекс процессных мероприятий "Обеспечение и поддержание в готовности системы пожарной безопасности"</t>
  </si>
  <si>
    <t>Приведение социальных объектов,объектов экономики,в целом поселения в соответствии с требованиями правил пожарной безопасности</t>
  </si>
  <si>
    <t>Закупка товаров, работ и услуг для обеспечения государственных (муниципальных) нужд</t>
  </si>
  <si>
    <t>На подготовку и выполнение тушение  лесных и торфяных пожаров</t>
  </si>
  <si>
    <t>Муниципальная программа "Инвентаризация и паспортизация муниципальных автомобильных дорог местного значения общего пользования МО Усадищенское сельское поселение"</t>
  </si>
  <si>
    <t>Комплекс  процессных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</si>
  <si>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Муниципальная программа "Устойчивое общественное развитие в МО Усадищенское сельское поселение Волховского муниципального района Ленинградской области"</t>
  </si>
  <si>
    <t>Комплекс процессных мероприятий "Создание экономически обоснованной системы развития и поддержания комплексного благоустройства территории поселения, создания условий комфортного проживания населения и развития инфраструктуры для отдыха детей,повышение уровня безопасности дорожного движения"</t>
  </si>
  <si>
    <t>На реализацию областного закона от 28 декабря 2018 года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области»в рамках муниципальной программы "Устойчивое общественное развитие в МО Усадищенское сельское поселение Волховского муниципального района Ленинградской области ."</t>
  </si>
  <si>
    <t>Муниципальная программа "Повышение безопасности дорожного движения на территории МО Усадищенское сельское поселение"</t>
  </si>
  <si>
    <t>Комплекс процессный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</si>
  <si>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 в сельской местности</t>
  </si>
  <si>
    <t>Комплекс процессных мероприятий капитальный ремон и ремонт автомобильных дорог общего пользования  местного значения</t>
  </si>
  <si>
    <t>Капитальный ремонт и ремонт автомобильных дорог общего пользования местного значения</t>
  </si>
  <si>
    <t>05 4 01 60660</t>
  </si>
  <si>
    <t>Муниципальная программа «Содействие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области»</t>
  </si>
  <si>
    <t>Комплекс процессных мероприятий "Содействие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значения, основанных на инициативных предложениях жителей территории административного центра"</t>
  </si>
  <si>
    <t>На реализацию областного закона от 12 января 2018 года №3-ОЗ "Содействие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Усадищенское сельское поселение Волховского муниципального района Ленинградской области"</t>
  </si>
  <si>
    <t>06 4 01 S4660</t>
  </si>
  <si>
    <t>06 4 01S4660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</si>
  <si>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Волховского муниципального района ЛО"</t>
  </si>
  <si>
    <t>Комплекс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</si>
  <si>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Формирование и обеспечение благоприятных условий для создания, развития и устойчивого функционирования малого и среднего предпринимательства</t>
  </si>
  <si>
    <t>Муниципальная программа "Газификация МО Усадищенское сельское поселение"</t>
  </si>
  <si>
    <t>Комплекс процессных мероприятий "Создание благоприятных условий для газификации индивидуальных жилых домов"</t>
  </si>
  <si>
    <t>Создание благоприятных условий для газификации индивидуальных жилых домов</t>
  </si>
  <si>
    <t>Муниципальная программа "Энергосбережение и повышение энергетической эффективности на территории МО Усадищенское сельское поселение"</t>
  </si>
  <si>
    <t>Комплекс процессных мероприятий "Разработка мероприятий, обеспечивающих устойчивое снижение потребления ИЭР на территории МО Усадищенское сельское поселение."</t>
  </si>
  <si>
    <t>Муниципальная программа "Благоустройство, санитарное содержание и развитие территории МО Усадищенское сельское поселение Волховского муниципального района ЛО"</t>
  </si>
  <si>
    <t>Комплексы процессных мероприятий по созданию экономически обоснованной системы развития и поддержания комплексного благоустройства территории поселения и развития инфраструктуры для отдыха детей и взрослого населения</t>
  </si>
  <si>
    <t>Расходы бюджета МО Усадищенское поселение мероприятий о санитарной очистке территории, ремонту и содержанию уличного освещения,благоустройстве территорий</t>
  </si>
  <si>
    <t>11 4 01 01170</t>
  </si>
  <si>
    <t>Муниципальная программа "Развитие культуры в МО Усадищенское сельское поселение Волховского муниципального района ЛО"</t>
  </si>
  <si>
    <t xml:space="preserve">Комплекс процессных мероприятий "Развитие культуры в муниципальном образовании Усадищенское сельское поселение Волховского муниципального района Ленинградской области" </t>
  </si>
  <si>
    <t>Обеспечение деятельности (услуги,работы)  муниципальных бюджетных учреждений</t>
  </si>
  <si>
    <t>13 4 01 00170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</si>
  <si>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</si>
  <si>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13 4 01 S0360</t>
  </si>
  <si>
    <t>Муниципальная программа "Развитие физической культуры и спорта в МО Усадищенское сельское поселение Волховского муниципального района ЛО"</t>
  </si>
  <si>
    <t>Мероприятия по ПСД для проведения капитального ремонта здания ДК Усадищенского сельского поселения</t>
  </si>
  <si>
    <t>13 4 01 60480</t>
  </si>
  <si>
    <t>убрать строку</t>
  </si>
  <si>
    <t>Предоставление  субсидий бюджетным учреждениям на иные цели</t>
  </si>
  <si>
    <t>Комплекс процессных  мероприятий "Создание эффективной системы физического воспитания и оздоровления"</t>
  </si>
  <si>
    <t>14 4 01 00170</t>
  </si>
  <si>
    <t>Муниципальная программа "Обеспечение жильем молодых семей и иных граждан,нуждающихся в улучшениии жилищных условий на территории МО Усадищенское сельское поселение"</t>
  </si>
  <si>
    <t>Комплекс процессных мероприятий "Предоставление муниципальной поддержки на приобретение (строительства) жилья"</t>
  </si>
  <si>
    <t>Обеспечение деятельности органов местного самоуправления МО Усадищенское сельское поселение Волховского муниципального района</t>
  </si>
  <si>
    <t>100</t>
  </si>
  <si>
    <t>Иные межбюджетные трансферты на осуществление полномочий контрольно-сченого органа  Волховского муниципального района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</si>
  <si>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</si>
  <si>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3,5</t>
  </si>
  <si>
    <t>800</t>
  </si>
  <si>
    <t>68 9 0110220</t>
  </si>
  <si>
    <t>870</t>
  </si>
  <si>
    <t>На оплату вознаграждения агенту за изготовление платежных извещений</t>
  </si>
  <si>
    <t>На осуществление полномочий по вопросам проведения ремонта муниципального жилищного фонда в рамках непрограммных расходов МО Усадищенское сельское поселение Волховского муниципального района</t>
  </si>
  <si>
    <t>732,0</t>
  </si>
  <si>
    <t>Содержание имущества казны</t>
  </si>
  <si>
    <t>689 9 01 10680</t>
  </si>
  <si>
    <t>На осуществление полномочий по доплатам к пенсиям муниципальных служащих в рамках непрограммных расходов</t>
  </si>
  <si>
    <t>99 9 99 99999</t>
  </si>
  <si>
    <t>Ведомственная структура расходов бюджета муниципального образования Усадищенского сельского поселения Волховского муниципального района Ленинградской области на 2023 год и плановый период 2024 и 2025 годов.</t>
  </si>
  <si>
    <t>Г</t>
  </si>
  <si>
    <t>Сумма(тыс.рублей)</t>
  </si>
  <si>
    <t>Администрация муниципального образования Усадищенское сельское поселение</t>
  </si>
  <si>
    <t>871</t>
  </si>
  <si>
    <t xml:space="preserve">Комплексы  процессных мероприятий </t>
  </si>
  <si>
    <t>Комплекс процессных мероприятийе "Обеспечение и поддержаниев готовности  системы пожарной безопасности"</t>
  </si>
  <si>
    <t>Подготовка и выполнение тушения лесных и торфянных пожаров</t>
  </si>
  <si>
    <t>Комплексы процессных мероприятий"</t>
  </si>
  <si>
    <t>Комплекс комплекс прцессных мероприятий "Инвентаризация и паспортизация автомобильных дорог местного значения общего пользования в границах населенных пунктов"</t>
  </si>
  <si>
    <t>Комплекс процессных мероприятий "Обеспечение безопасности дорожного движения,обеспечение требуемого уровня качества содержания автодорог и проездов к дворовым территориям многоквартирных домов,создание комфортных условий жизнедеятельностив сельской местности</t>
  </si>
  <si>
    <t>Муниципальная программа "Развитие малого, среднего предпринимательства и потребительского рынка муниципального образования Усадищенское сельское поселение -олховского муниципального района ЛО"</t>
  </si>
  <si>
    <t>Комплек процессных мероприятий "Формирование и обеспечение благоприятных условий для создания, развития и устойчивого функционирования малого и среднего предпринимательства"</t>
  </si>
  <si>
    <t>На оплату  вознограждения агенту за изготовление платежных поручений</t>
  </si>
  <si>
    <t>Содержание  имущества казны</t>
  </si>
  <si>
    <t>Комплекс процессных мероприятий  " Содействие участию населения в осуществлении местного самоуправления в иных формах на территории административного центра по решению вопросов местного значения , основанных на инициативных предложениях жителей территории административного центра"</t>
  </si>
  <si>
    <t>Комплекс процессных мероприятий  "Благоустройство, санитарное  содержание  и развитие территории МО Усадищенское сельское поселение Волховского муниципального райрна"</t>
  </si>
  <si>
    <t>114 01 01170</t>
  </si>
  <si>
    <t>Комплекс процессных мероприятий     "Развитие культуры в муниципальном образовании  Усадищенское сельское поселение Волховскогоо муниципального образрвания ЛО"</t>
  </si>
  <si>
    <t>Обеспечении деятельности ( услуги, работы) муниципальных бюджетных учреждений</t>
  </si>
  <si>
    <r>
      <t>13 4 01 00</t>
    </r>
    <r>
      <rPr>
        <b/>
        <sz val="11"/>
        <color indexed="8"/>
        <rFont val="Times New Roman"/>
        <family val="1"/>
        <charset val="204"/>
      </rPr>
      <t>170</t>
    </r>
  </si>
  <si>
    <t>Софинансирование  дополнительных расходов местных бюджетов на сохранение  целевых показателей  повышения оплаты труда  работников муниципальных учреждений культуры в соответствии с Указом Президента Российской Федерации  от 7 мая 2012 года № 597 " О мероприятиях по реализации государственной социальной политики"</t>
  </si>
  <si>
    <t>Комплекс процессных мероприятий "Создание эффективной системы физического воспитания и оздоровления"</t>
  </si>
  <si>
    <r>
      <t>14 4 01 00</t>
    </r>
    <r>
      <rPr>
        <b/>
        <sz val="11"/>
        <color indexed="8"/>
        <rFont val="Times New Roman"/>
        <family val="1"/>
        <charset val="204"/>
      </rPr>
      <t>170</t>
    </r>
  </si>
  <si>
    <t>99</t>
  </si>
  <si>
    <t>МО Усадищенское сельское поселение</t>
  </si>
  <si>
    <t>30,0</t>
  </si>
  <si>
    <t>Обеспечение пожарной безопасности и защита населений от чрезвычайных ситуаций</t>
  </si>
  <si>
    <t>Защита населения и территории от чрезвычайных ситуаций и обеспечение первичных мер пожарной безопасности на территории муниципального Усадищенское сельское поселение Волховского муниципального района Ленинградской области</t>
  </si>
  <si>
    <t>Защита населения и территории от чрезвычайных ситуаций  и  пожарная безопасность</t>
  </si>
  <si>
    <t>2 02 49 999 10 0000 150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</si>
  <si>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</si>
  <si>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2 02 40 000 00 0000 150</t>
  </si>
  <si>
    <t>Прочие межбюджетные трансферты на мероприятия по ликвидации мест несанкционированного размещения отходов и озеленение</t>
  </si>
  <si>
    <t>На мероприятия по ликвидации мест  несанкционированного размещения отходов и озеленение</t>
  </si>
  <si>
    <t>1140160560</t>
  </si>
  <si>
    <t>На поддержку развития общественной инфраструктуры муниципального значения</t>
  </si>
  <si>
    <t xml:space="preserve">На реализацию мероприятий по обеспечению устойчивого функционирования объектов теплоснабжения </t>
  </si>
  <si>
    <t>10 4 01 S0160</t>
  </si>
  <si>
    <t>0,00</t>
  </si>
  <si>
    <t>38,2</t>
  </si>
  <si>
    <t>Комплекс процессных мероприятий по предупреждению чрезвычайных ситуаций мирного и военного времени</t>
  </si>
  <si>
    <t>01 4 01 01020</t>
  </si>
  <si>
    <t>70,6</t>
  </si>
  <si>
    <t>Комплекс процесных мероприятий по предупреждению чрезвычайных ситуаций  мирного и  военного времени</t>
  </si>
  <si>
    <t xml:space="preserve">03 </t>
  </si>
  <si>
    <t>проектная документация и и модергизациии местной систкмы  оповещения</t>
  </si>
  <si>
    <t>01 4 0100000</t>
  </si>
  <si>
    <t>На реализацию мероприятий по обеспечению устойчивого функционирования объектов теплоснабжения</t>
  </si>
  <si>
    <t>10 4 01S0160</t>
  </si>
  <si>
    <t>На мероприятия на ликвидацию мест несанкционированного размещения отходов и озеленение</t>
  </si>
  <si>
    <t>11 4 01 60560</t>
  </si>
  <si>
    <t>на реализацию мероприятий по обеспечению устойчивого функционирование оъектов  теплоснабжения</t>
  </si>
  <si>
    <t>На мероприятия по ликвидации мест несанкционированного размещения отходов и озеленение</t>
  </si>
  <si>
    <t>50,0</t>
  </si>
  <si>
    <t xml:space="preserve">Проектной документация и мдернизации местной системы  оповещения </t>
  </si>
  <si>
    <t>Национальная безопасность и правохранительная деятельность</t>
  </si>
  <si>
    <t>23500,3+1561=25061,3</t>
  </si>
  <si>
    <t>106,4</t>
  </si>
  <si>
    <t>68 9 01 60660</t>
  </si>
  <si>
    <t>Иные межбюджетные трасферты на ремонт  кровельного покрытия</t>
  </si>
  <si>
    <t>Иные межбюджетные трансферты за счет резервного фонда в рамках непрограммных расходов из бюджета Волховского муниципального района ЛО</t>
  </si>
  <si>
    <t>Иные межбюджетные трансферты на осуществление полномочий  контрольно-счетного органа Волховского муниципального района</t>
  </si>
  <si>
    <t>от 21 марта 2023г.№4</t>
  </si>
  <si>
    <t>от 21 марта 2023г. № 4</t>
  </si>
  <si>
    <t>от 21 марта 2023г. №4</t>
  </si>
  <si>
    <t xml:space="preserve"> от 21марта 2023г. 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</si>
</sst>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_-* #,##0.0_р_._-;\-* #,##0.0_р_._-;_-* &quot;-&quot;??_р_._-;_-@_-"/>
    <numFmt numFmtId="166" formatCode="?"/>
    <numFmt numFmtId="167" formatCode="_-* #,##0.00_р_._-;\-* #,##0.00_р_._-;_-* &quot;-&quot;??_р_._-;_-@_-"/>
    <numFmt numFmtId="168" formatCode="0.0"/>
    <numFmt numFmtId="169" formatCode="_-* #,##0.0_р_._-;\-* #,##0.0_р_._-;_-* &quot;-&quot;?_р_._-;_-@_-"/>
    <numFmt numFmtId="170" formatCode="#,##0.00&quot;р.&quot;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0"/>
      <name val="Arial Cyr"/>
      <charset val="204"/>
    </font>
    <font>
      <sz val="14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9"/>
      <color theme="1"/>
      <name val="Arial Cyr"/>
      <charset val="204"/>
    </font>
    <font>
      <b/>
      <sz val="10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Arial Cy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7" fontId="22" fillId="0" borderId="0" applyFont="0" applyFill="0" applyBorder="0" applyAlignment="0" applyProtection="0"/>
  </cellStyleXfs>
  <cellXfs count="410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0" fontId="10" fillId="2" borderId="0" xfId="0" applyFont="1" applyFill="1" applyAlignment="1">
      <alignment horizontal="right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166" fontId="5" fillId="0" borderId="2" xfId="0" applyNumberFormat="1" applyFont="1" applyBorder="1" applyAlignment="1">
      <alignment horizontal="left" vertical="center" wrapText="1"/>
    </xf>
    <xf numFmtId="0" fontId="14" fillId="0" borderId="0" xfId="3" applyFont="1"/>
    <xf numFmtId="166" fontId="12" fillId="0" borderId="2" xfId="0" applyNumberFormat="1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4" fillId="2" borderId="2" xfId="4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4" fontId="10" fillId="2" borderId="0" xfId="0" applyNumberFormat="1" applyFont="1" applyFill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vertical="center"/>
    </xf>
    <xf numFmtId="49" fontId="10" fillId="2" borderId="0" xfId="0" applyNumberFormat="1" applyFont="1" applyFill="1" applyAlignment="1">
      <alignment horizontal="center"/>
    </xf>
    <xf numFmtId="0" fontId="16" fillId="0" borderId="0" xfId="0" applyFont="1" applyAlignment="1">
      <alignment horizontal="justify" vertical="center"/>
    </xf>
    <xf numFmtId="0" fontId="0" fillId="2" borderId="0" xfId="0" applyFill="1" applyAlignment="1">
      <alignment horizontal="right"/>
    </xf>
    <xf numFmtId="0" fontId="17" fillId="0" borderId="0" xfId="5" applyFont="1" applyAlignment="1">
      <alignment vertical="center"/>
    </xf>
    <xf numFmtId="0" fontId="18" fillId="2" borderId="0" xfId="5" applyFont="1" applyFill="1" applyAlignment="1">
      <alignment horizontal="center" vertical="center" wrapText="1"/>
    </xf>
    <xf numFmtId="0" fontId="18" fillId="2" borderId="6" xfId="5" applyFont="1" applyFill="1" applyBorder="1" applyAlignment="1">
      <alignment horizontal="center" vertical="center" wrapText="1"/>
    </xf>
    <xf numFmtId="2" fontId="18" fillId="2" borderId="0" xfId="5" applyNumberFormat="1" applyFont="1" applyFill="1" applyAlignment="1">
      <alignment horizontal="center" vertical="center" wrapText="1"/>
    </xf>
    <xf numFmtId="0" fontId="12" fillId="2" borderId="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left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/>
    </xf>
    <xf numFmtId="165" fontId="12" fillId="2" borderId="2" xfId="4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center" wrapText="1"/>
    </xf>
    <xf numFmtId="49" fontId="17" fillId="2" borderId="2" xfId="5" applyNumberFormat="1" applyFont="1" applyFill="1" applyBorder="1" applyAlignment="1">
      <alignment horizontal="center" vertical="center"/>
    </xf>
    <xf numFmtId="49" fontId="5" fillId="2" borderId="2" xfId="5" applyNumberFormat="1" applyFont="1" applyFill="1" applyBorder="1" applyAlignment="1">
      <alignment horizontal="center" vertical="center"/>
    </xf>
    <xf numFmtId="165" fontId="5" fillId="2" borderId="2" xfId="4" applyNumberFormat="1" applyFont="1" applyFill="1" applyBorder="1" applyAlignment="1">
      <alignment horizontal="center" vertical="center" wrapText="1"/>
    </xf>
    <xf numFmtId="165" fontId="5" fillId="2" borderId="2" xfId="4" applyNumberFormat="1" applyFont="1" applyFill="1" applyBorder="1" applyAlignment="1">
      <alignment horizontal="center" vertical="center"/>
    </xf>
    <xf numFmtId="0" fontId="17" fillId="2" borderId="0" xfId="5" applyFont="1" applyFill="1" applyAlignment="1">
      <alignment vertical="center"/>
    </xf>
    <xf numFmtId="0" fontId="5" fillId="2" borderId="2" xfId="5" applyFont="1" applyFill="1" applyBorder="1" applyAlignment="1">
      <alignment vertical="center" wrapText="1"/>
    </xf>
    <xf numFmtId="49" fontId="19" fillId="2" borderId="2" xfId="5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/>
    </xf>
    <xf numFmtId="0" fontId="4" fillId="2" borderId="2" xfId="5" applyFont="1" applyFill="1" applyBorder="1" applyAlignment="1">
      <alignment vertical="center" wrapText="1"/>
    </xf>
    <xf numFmtId="49" fontId="3" fillId="2" borderId="2" xfId="5" applyNumberFormat="1" applyFont="1" applyFill="1" applyBorder="1" applyAlignment="1">
      <alignment horizontal="center" vertical="center"/>
    </xf>
    <xf numFmtId="0" fontId="5" fillId="2" borderId="2" xfId="5" applyFont="1" applyFill="1" applyBorder="1" applyAlignment="1">
      <alignment vertical="center"/>
    </xf>
    <xf numFmtId="0" fontId="4" fillId="2" borderId="2" xfId="5" applyFont="1" applyFill="1" applyBorder="1" applyAlignment="1">
      <alignment vertical="center"/>
    </xf>
    <xf numFmtId="0" fontId="5" fillId="2" borderId="2" xfId="6" applyFont="1" applyFill="1" applyBorder="1" applyAlignment="1">
      <alignment vertical="center"/>
    </xf>
    <xf numFmtId="0" fontId="4" fillId="2" borderId="2" xfId="5" applyFont="1" applyFill="1" applyBorder="1" applyAlignment="1">
      <alignment horizontal="left" vertical="center"/>
    </xf>
    <xf numFmtId="0" fontId="3" fillId="2" borderId="2" xfId="5" applyFont="1" applyFill="1" applyBorder="1" applyAlignment="1">
      <alignment horizontal="left" vertical="center"/>
    </xf>
    <xf numFmtId="0" fontId="5" fillId="2" borderId="2" xfId="5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49" fontId="17" fillId="2" borderId="0" xfId="5" applyNumberFormat="1" applyFont="1" applyFill="1" applyAlignment="1">
      <alignment horizontal="right" vertical="center"/>
    </xf>
    <xf numFmtId="0" fontId="4" fillId="2" borderId="2" xfId="5" applyFont="1" applyFill="1" applyBorder="1" applyAlignment="1">
      <alignment horizontal="left" vertical="top" wrapText="1"/>
    </xf>
    <xf numFmtId="0" fontId="4" fillId="2" borderId="2" xfId="5" applyFont="1" applyFill="1" applyBorder="1" applyAlignment="1">
      <alignment horizontal="center" vertical="center"/>
    </xf>
    <xf numFmtId="0" fontId="5" fillId="2" borderId="2" xfId="5" applyFont="1" applyFill="1" applyBorder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11" fillId="2" borderId="2" xfId="5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horizontal="center" vertical="center"/>
    </xf>
    <xf numFmtId="2" fontId="3" fillId="2" borderId="0" xfId="5" applyNumberFormat="1" applyFont="1" applyFill="1" applyAlignment="1">
      <alignment vertical="center"/>
    </xf>
    <xf numFmtId="0" fontId="3" fillId="0" borderId="0" xfId="5" applyFont="1" applyAlignment="1">
      <alignment vertical="center"/>
    </xf>
    <xf numFmtId="0" fontId="15" fillId="2" borderId="0" xfId="0" applyFont="1" applyFill="1" applyAlignment="1">
      <alignment vertical="center"/>
    </xf>
    <xf numFmtId="2" fontId="0" fillId="2" borderId="0" xfId="0" applyNumberFormat="1" applyFill="1"/>
    <xf numFmtId="0" fontId="15" fillId="2" borderId="0" xfId="0" applyFont="1" applyFill="1" applyAlignment="1">
      <alignment horizontal="justify" vertical="center"/>
    </xf>
    <xf numFmtId="0" fontId="15" fillId="2" borderId="0" xfId="0" applyFont="1" applyFill="1" applyAlignment="1">
      <alignment horizontal="right" vertical="center"/>
    </xf>
    <xf numFmtId="4" fontId="0" fillId="0" borderId="0" xfId="0" applyNumberFormat="1"/>
    <xf numFmtId="49" fontId="0" fillId="2" borderId="0" xfId="0" applyNumberFormat="1" applyFill="1"/>
    <xf numFmtId="0" fontId="16" fillId="2" borderId="0" xfId="0" applyFont="1" applyFill="1" applyAlignment="1">
      <alignment horizontal="justify" vertical="center"/>
    </xf>
    <xf numFmtId="2" fontId="17" fillId="2" borderId="0" xfId="5" applyNumberFormat="1" applyFont="1" applyFill="1" applyAlignment="1">
      <alignment vertical="center"/>
    </xf>
    <xf numFmtId="2" fontId="17" fillId="0" borderId="0" xfId="5" applyNumberFormat="1" applyFont="1" applyAlignment="1">
      <alignment vertical="center"/>
    </xf>
    <xf numFmtId="0" fontId="20" fillId="2" borderId="0" xfId="0" applyFont="1" applyFill="1"/>
    <xf numFmtId="0" fontId="20" fillId="2" borderId="0" xfId="7" applyFont="1" applyFill="1" applyAlignment="1">
      <alignment horizontal="right"/>
    </xf>
    <xf numFmtId="0" fontId="21" fillId="2" borderId="0" xfId="7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/>
    </xf>
    <xf numFmtId="0" fontId="21" fillId="2" borderId="0" xfId="7" applyFont="1" applyFill="1" applyAlignment="1">
      <alignment horizontal="center" vertical="top"/>
    </xf>
    <xf numFmtId="0" fontId="21" fillId="2" borderId="0" xfId="7" applyFont="1" applyFill="1" applyAlignment="1">
      <alignment vertical="center"/>
    </xf>
    <xf numFmtId="0" fontId="21" fillId="2" borderId="0" xfId="7" applyFont="1" applyFill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top" wrapText="1"/>
    </xf>
    <xf numFmtId="166" fontId="4" fillId="2" borderId="23" xfId="0" applyNumberFormat="1" applyFont="1" applyFill="1" applyBorder="1" applyAlignment="1">
      <alignment horizontal="center" vertical="top" wrapText="1"/>
    </xf>
    <xf numFmtId="49" fontId="12" fillId="2" borderId="24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4" xfId="5" applyNumberFormat="1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center" vertical="justify" wrapText="1"/>
    </xf>
    <xf numFmtId="0" fontId="20" fillId="2" borderId="0" xfId="7" applyFont="1" applyFill="1" applyAlignment="1">
      <alignment horizontal="left"/>
    </xf>
    <xf numFmtId="0" fontId="12" fillId="2" borderId="2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center" vertical="center" wrapText="1"/>
    </xf>
    <xf numFmtId="169" fontId="12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9" fontId="19" fillId="2" borderId="2" xfId="8" applyNumberFormat="1" applyFont="1" applyFill="1" applyBorder="1" applyAlignment="1">
      <alignment horizontal="justify" vertical="center" wrapText="1"/>
    </xf>
    <xf numFmtId="0" fontId="21" fillId="2" borderId="0" xfId="7" applyFont="1" applyFill="1" applyAlignment="1">
      <alignment horizontal="left"/>
    </xf>
    <xf numFmtId="170" fontId="19" fillId="2" borderId="24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17" fillId="2" borderId="4" xfId="5" applyNumberFormat="1" applyFont="1" applyFill="1" applyBorder="1" applyAlignment="1">
      <alignment horizontal="center" vertical="center" wrapText="1"/>
    </xf>
    <xf numFmtId="169" fontId="17" fillId="2" borderId="2" xfId="8" applyNumberFormat="1" applyFont="1" applyFill="1" applyBorder="1" applyAlignment="1">
      <alignment horizontal="justify" vertical="center" wrapText="1"/>
    </xf>
    <xf numFmtId="49" fontId="19" fillId="2" borderId="24" xfId="0" applyNumberFormat="1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169" fontId="17" fillId="2" borderId="2" xfId="0" applyNumberFormat="1" applyFont="1" applyFill="1" applyBorder="1" applyAlignment="1">
      <alignment vertical="center" wrapText="1"/>
    </xf>
    <xf numFmtId="169" fontId="17" fillId="2" borderId="2" xfId="8" applyNumberFormat="1" applyFont="1" applyFill="1" applyBorder="1" applyAlignment="1">
      <alignment vertical="center" wrapText="1"/>
    </xf>
    <xf numFmtId="0" fontId="20" fillId="2" borderId="0" xfId="7" applyFont="1" applyFill="1" applyAlignment="1">
      <alignment horizontal="center" vertical="center"/>
    </xf>
    <xf numFmtId="49" fontId="19" fillId="2" borderId="4" xfId="5" applyNumberFormat="1" applyFont="1" applyFill="1" applyBorder="1" applyAlignment="1">
      <alignment horizontal="center" vertical="center" wrapText="1"/>
    </xf>
    <xf numFmtId="49" fontId="12" fillId="2" borderId="2" xfId="5" applyNumberFormat="1" applyFont="1" applyFill="1" applyBorder="1" applyAlignment="1">
      <alignment horizontal="left" vertical="center" wrapText="1"/>
    </xf>
    <xf numFmtId="49" fontId="19" fillId="2" borderId="24" xfId="0" applyNumberFormat="1" applyFont="1" applyFill="1" applyBorder="1" applyAlignment="1">
      <alignment horizontal="left" wrapText="1"/>
    </xf>
    <xf numFmtId="170" fontId="19" fillId="2" borderId="24" xfId="0" applyNumberFormat="1" applyFont="1" applyFill="1" applyBorder="1" applyAlignment="1">
      <alignment horizontal="left" wrapText="1"/>
    </xf>
    <xf numFmtId="49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67" fontId="17" fillId="2" borderId="3" xfId="8" applyFont="1" applyFill="1" applyBorder="1" applyAlignment="1">
      <alignment horizontal="center" vertical="center" wrapText="1"/>
    </xf>
    <xf numFmtId="49" fontId="17" fillId="2" borderId="3" xfId="8" applyNumberFormat="1" applyFont="1" applyFill="1" applyBorder="1" applyAlignment="1">
      <alignment horizontal="center" vertical="center" wrapText="1"/>
    </xf>
    <xf numFmtId="0" fontId="23" fillId="2" borderId="0" xfId="7" applyFont="1" applyFill="1" applyAlignment="1">
      <alignment horizontal="left"/>
    </xf>
    <xf numFmtId="49" fontId="4" fillId="2" borderId="24" xfId="5" applyNumberFormat="1" applyFont="1" applyFill="1" applyBorder="1" applyAlignment="1">
      <alignment vertical="center" wrapText="1"/>
    </xf>
    <xf numFmtId="49" fontId="17" fillId="2" borderId="25" xfId="1" applyNumberFormat="1" applyFont="1" applyFill="1" applyBorder="1" applyAlignment="1">
      <alignment horizontal="left" vertical="center" wrapText="1"/>
    </xf>
    <xf numFmtId="49" fontId="24" fillId="2" borderId="0" xfId="1" applyNumberFormat="1" applyFont="1" applyFill="1" applyAlignment="1">
      <alignment horizontal="left" vertical="center" wrapText="1"/>
    </xf>
    <xf numFmtId="49" fontId="24" fillId="2" borderId="0" xfId="1" applyNumberFormat="1" applyFont="1" applyFill="1" applyAlignment="1">
      <alignment horizontal="center"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" xfId="8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2" xfId="8" applyNumberFormat="1" applyFont="1" applyFill="1" applyBorder="1" applyAlignment="1">
      <alignment horizontal="center" vertical="center" wrapText="1"/>
    </xf>
    <xf numFmtId="168" fontId="17" fillId="2" borderId="2" xfId="8" applyNumberFormat="1" applyFont="1" applyFill="1" applyBorder="1" applyAlignment="1">
      <alignment horizontal="center" vertical="center" wrapText="1"/>
    </xf>
    <xf numFmtId="168" fontId="17" fillId="2" borderId="11" xfId="8" applyNumberFormat="1" applyFont="1" applyFill="1" applyBorder="1" applyAlignment="1">
      <alignment horizontal="center" vertical="center" wrapText="1"/>
    </xf>
    <xf numFmtId="49" fontId="3" fillId="2" borderId="24" xfId="5" applyNumberFormat="1" applyFont="1" applyFill="1" applyBorder="1" applyAlignment="1">
      <alignment vertical="center" wrapText="1"/>
    </xf>
    <xf numFmtId="0" fontId="23" fillId="2" borderId="0" xfId="7" applyFont="1" applyFill="1"/>
    <xf numFmtId="169" fontId="21" fillId="2" borderId="0" xfId="7" applyNumberFormat="1" applyFont="1" applyFill="1"/>
    <xf numFmtId="0" fontId="19" fillId="2" borderId="4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center" vertical="center"/>
    </xf>
    <xf numFmtId="170" fontId="25" fillId="2" borderId="2" xfId="0" applyNumberFormat="1" applyFont="1" applyFill="1" applyBorder="1" applyAlignment="1">
      <alignment horizontal="left" vertical="top" wrapText="1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2" xfId="5" applyNumberFormat="1" applyFont="1" applyFill="1" applyBorder="1" applyAlignment="1">
      <alignment horizontal="center" vertical="center" wrapText="1"/>
    </xf>
    <xf numFmtId="170" fontId="17" fillId="2" borderId="24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17" fillId="2" borderId="26" xfId="0" applyNumberFormat="1" applyFont="1" applyFill="1" applyBorder="1" applyAlignment="1">
      <alignment horizontal="center" vertical="center" wrapText="1"/>
    </xf>
    <xf numFmtId="169" fontId="17" fillId="2" borderId="23" xfId="8" applyNumberFormat="1" applyFont="1" applyFill="1" applyBorder="1" applyAlignment="1">
      <alignment horizontal="justify" vertical="center" wrapText="1"/>
    </xf>
    <xf numFmtId="49" fontId="4" fillId="2" borderId="24" xfId="0" applyNumberFormat="1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/>
    </xf>
    <xf numFmtId="169" fontId="19" fillId="2" borderId="2" xfId="8" applyNumberFormat="1" applyFont="1" applyFill="1" applyBorder="1" applyAlignment="1">
      <alignment horizontal="justify" vertical="center"/>
    </xf>
    <xf numFmtId="49" fontId="17" fillId="2" borderId="3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169" fontId="17" fillId="2" borderId="2" xfId="8" applyNumberFormat="1" applyFont="1" applyFill="1" applyBorder="1" applyAlignment="1">
      <alignment horizontal="justify" vertical="center"/>
    </xf>
    <xf numFmtId="0" fontId="19" fillId="2" borderId="24" xfId="0" applyFont="1" applyFill="1" applyBorder="1" applyAlignment="1">
      <alignment horizontal="left" wrapText="1"/>
    </xf>
    <xf numFmtId="49" fontId="19" fillId="2" borderId="3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  <xf numFmtId="0" fontId="26" fillId="2" borderId="0" xfId="7" applyFont="1" applyFill="1" applyAlignment="1">
      <alignment horizontal="left"/>
    </xf>
    <xf numFmtId="0" fontId="17" fillId="2" borderId="2" xfId="0" applyFont="1" applyFill="1" applyBorder="1" applyAlignment="1">
      <alignment vertical="center"/>
    </xf>
    <xf numFmtId="0" fontId="17" fillId="2" borderId="27" xfId="0" applyFont="1" applyFill="1" applyBorder="1" applyAlignment="1">
      <alignment horizontal="left" wrapText="1"/>
    </xf>
    <xf numFmtId="49" fontId="17" fillId="2" borderId="2" xfId="1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/>
    </xf>
    <xf numFmtId="49" fontId="17" fillId="2" borderId="26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vertical="top" wrapText="1"/>
    </xf>
    <xf numFmtId="0" fontId="20" fillId="2" borderId="0" xfId="7" applyFont="1" applyFill="1"/>
    <xf numFmtId="0" fontId="19" fillId="2" borderId="28" xfId="0" applyFont="1" applyFill="1" applyBorder="1" applyAlignment="1">
      <alignment horizontal="left" vertical="top" wrapText="1"/>
    </xf>
    <xf numFmtId="0" fontId="17" fillId="2" borderId="29" xfId="5" applyFont="1" applyFill="1" applyBorder="1" applyAlignment="1">
      <alignment horizontal="justify" wrapText="1"/>
    </xf>
    <xf numFmtId="0" fontId="17" fillId="2" borderId="24" xfId="0" applyFont="1" applyFill="1" applyBorder="1" applyAlignment="1">
      <alignment wrapText="1"/>
    </xf>
    <xf numFmtId="0" fontId="4" fillId="2" borderId="28" xfId="5" applyFont="1" applyFill="1" applyBorder="1" applyAlignment="1">
      <alignment vertical="center"/>
    </xf>
    <xf numFmtId="0" fontId="26" fillId="2" borderId="0" xfId="7" applyFont="1" applyFill="1"/>
    <xf numFmtId="0" fontId="12" fillId="2" borderId="28" xfId="5" applyFont="1" applyFill="1" applyBorder="1" applyAlignment="1">
      <alignment vertical="center"/>
    </xf>
    <xf numFmtId="49" fontId="5" fillId="2" borderId="4" xfId="5" applyNumberFormat="1" applyFont="1" applyFill="1" applyBorder="1" applyAlignment="1">
      <alignment horizontal="center" vertical="center" wrapText="1"/>
    </xf>
    <xf numFmtId="169" fontId="5" fillId="2" borderId="2" xfId="8" applyNumberFormat="1" applyFont="1" applyFill="1" applyBorder="1" applyAlignment="1">
      <alignment horizontal="justify" vertical="center" wrapText="1"/>
    </xf>
    <xf numFmtId="0" fontId="17" fillId="2" borderId="0" xfId="7" applyFont="1" applyFill="1" applyAlignment="1">
      <alignment horizontal="left" vertical="top" wrapText="1"/>
    </xf>
    <xf numFmtId="49" fontId="5" fillId="2" borderId="26" xfId="5" applyNumberFormat="1" applyFont="1" applyFill="1" applyBorder="1" applyAlignment="1">
      <alignment horizontal="center" vertical="center" wrapText="1"/>
    </xf>
    <xf numFmtId="169" fontId="5" fillId="2" borderId="23" xfId="8" applyNumberFormat="1" applyFont="1" applyFill="1" applyBorder="1" applyAlignment="1">
      <alignment horizontal="justify" vertical="center" wrapText="1"/>
    </xf>
    <xf numFmtId="0" fontId="17" fillId="2" borderId="3" xfId="0" applyFont="1" applyFill="1" applyBorder="1" applyAlignment="1">
      <alignment horizontal="center" vertical="center"/>
    </xf>
    <xf numFmtId="169" fontId="5" fillId="3" borderId="23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top" wrapText="1"/>
    </xf>
    <xf numFmtId="0" fontId="23" fillId="2" borderId="0" xfId="7" applyFont="1" applyFill="1" applyAlignment="1">
      <alignment horizontal="center" vertical="center"/>
    </xf>
    <xf numFmtId="0" fontId="17" fillId="2" borderId="27" xfId="0" applyFont="1" applyFill="1" applyBorder="1" applyAlignment="1">
      <alignment wrapText="1"/>
    </xf>
    <xf numFmtId="169" fontId="17" fillId="3" borderId="2" xfId="8" applyNumberFormat="1" applyFont="1" applyFill="1" applyBorder="1" applyAlignment="1">
      <alignment horizontal="justify" vertical="center" wrapText="1"/>
    </xf>
    <xf numFmtId="49" fontId="17" fillId="2" borderId="2" xfId="0" applyNumberFormat="1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/>
    </xf>
    <xf numFmtId="169" fontId="17" fillId="3" borderId="2" xfId="8" applyNumberFormat="1" applyFont="1" applyFill="1" applyBorder="1" applyAlignment="1">
      <alignment horizontal="justify" vertical="center"/>
    </xf>
    <xf numFmtId="0" fontId="19" fillId="2" borderId="30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justify" wrapText="1"/>
    </xf>
    <xf numFmtId="0" fontId="17" fillId="2" borderId="30" xfId="0" applyFont="1" applyFill="1" applyBorder="1" applyAlignment="1">
      <alignment horizontal="left" vertical="top" wrapText="1"/>
    </xf>
    <xf numFmtId="0" fontId="27" fillId="0" borderId="30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top" wrapText="1"/>
    </xf>
    <xf numFmtId="49" fontId="25" fillId="2" borderId="2" xfId="0" applyNumberFormat="1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left" wrapText="1"/>
    </xf>
    <xf numFmtId="0" fontId="17" fillId="2" borderId="24" xfId="0" applyFont="1" applyFill="1" applyBorder="1" applyAlignment="1">
      <alignment horizontal="left" vertical="center" wrapText="1"/>
    </xf>
    <xf numFmtId="169" fontId="17" fillId="0" borderId="2" xfId="8" applyNumberFormat="1" applyFont="1" applyFill="1" applyBorder="1" applyAlignment="1">
      <alignment horizontal="justify" vertical="center" wrapText="1"/>
    </xf>
    <xf numFmtId="0" fontId="17" fillId="2" borderId="28" xfId="0" applyFont="1" applyFill="1" applyBorder="1" applyAlignment="1">
      <alignment horizontal="left" wrapText="1"/>
    </xf>
    <xf numFmtId="49" fontId="17" fillId="2" borderId="26" xfId="5" applyNumberFormat="1" applyFont="1" applyFill="1" applyBorder="1" applyAlignment="1">
      <alignment horizontal="center" vertical="center" wrapText="1"/>
    </xf>
    <xf numFmtId="49" fontId="17" fillId="2" borderId="3" xfId="5" applyNumberFormat="1" applyFont="1" applyFill="1" applyBorder="1" applyAlignment="1">
      <alignment horizontal="center" vertical="center" wrapText="1"/>
    </xf>
    <xf numFmtId="49" fontId="17" fillId="2" borderId="31" xfId="5" applyNumberFormat="1" applyFont="1" applyFill="1" applyBorder="1" applyAlignment="1">
      <alignment horizontal="center" vertical="center" wrapText="1"/>
    </xf>
    <xf numFmtId="49" fontId="17" fillId="2" borderId="5" xfId="5" applyNumberFormat="1" applyFont="1" applyFill="1" applyBorder="1" applyAlignment="1">
      <alignment horizontal="center" vertical="center" wrapText="1"/>
    </xf>
    <xf numFmtId="169" fontId="17" fillId="2" borderId="32" xfId="8" applyNumberFormat="1" applyFont="1" applyFill="1" applyBorder="1" applyAlignment="1">
      <alignment horizontal="justify" vertical="center" wrapText="1"/>
    </xf>
    <xf numFmtId="0" fontId="17" fillId="2" borderId="33" xfId="0" applyFont="1" applyFill="1" applyBorder="1" applyAlignment="1">
      <alignment horizontal="left" wrapText="1"/>
    </xf>
    <xf numFmtId="169" fontId="17" fillId="0" borderId="4" xfId="8" applyNumberFormat="1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horizontal="left" wrapText="1"/>
    </xf>
    <xf numFmtId="169" fontId="12" fillId="2" borderId="34" xfId="0" applyNumberFormat="1" applyFont="1" applyFill="1" applyBorder="1" applyAlignment="1">
      <alignment horizontal="justify" vertical="center" wrapText="1"/>
    </xf>
    <xf numFmtId="2" fontId="4" fillId="2" borderId="35" xfId="7" applyNumberFormat="1" applyFont="1" applyFill="1" applyBorder="1" applyAlignment="1">
      <alignment horizontal="center" vertical="top" wrapText="1"/>
    </xf>
    <xf numFmtId="167" fontId="21" fillId="2" borderId="0" xfId="8" applyFont="1" applyFill="1" applyAlignment="1">
      <alignment vertical="center"/>
    </xf>
    <xf numFmtId="0" fontId="25" fillId="2" borderId="0" xfId="7" applyFont="1" applyFill="1" applyAlignment="1">
      <alignment horizontal="justify"/>
    </xf>
    <xf numFmtId="0" fontId="25" fillId="2" borderId="0" xfId="7" applyFont="1" applyFill="1" applyAlignment="1">
      <alignment horizontal="center" vertical="center"/>
    </xf>
    <xf numFmtId="167" fontId="25" fillId="2" borderId="0" xfId="8" applyFont="1" applyFill="1" applyAlignment="1">
      <alignment horizontal="right" vertical="center"/>
    </xf>
    <xf numFmtId="0" fontId="28" fillId="2" borderId="0" xfId="7" applyFont="1" applyFill="1"/>
    <xf numFmtId="0" fontId="5" fillId="2" borderId="0" xfId="7" applyFont="1" applyFill="1"/>
    <xf numFmtId="0" fontId="29" fillId="2" borderId="0" xfId="0" applyFont="1" applyFill="1" applyAlignment="1">
      <alignment horizontal="right"/>
    </xf>
    <xf numFmtId="0" fontId="25" fillId="2" borderId="0" xfId="7" applyFont="1" applyFill="1" applyAlignment="1">
      <alignment horizontal="right"/>
    </xf>
    <xf numFmtId="0" fontId="30" fillId="2" borderId="0" xfId="0" applyFont="1" applyFill="1" applyAlignment="1">
      <alignment horizontal="right"/>
    </xf>
    <xf numFmtId="0" fontId="1" fillId="2" borderId="0" xfId="7" applyFill="1" applyAlignment="1">
      <alignment horizontal="right"/>
    </xf>
    <xf numFmtId="0" fontId="31" fillId="2" borderId="0" xfId="7" applyFont="1" applyFill="1" applyAlignment="1">
      <alignment horizontal="right"/>
    </xf>
    <xf numFmtId="0" fontId="28" fillId="2" borderId="0" xfId="7" applyFont="1" applyFill="1" applyAlignment="1">
      <alignment wrapText="1"/>
    </xf>
    <xf numFmtId="0" fontId="32" fillId="2" borderId="1" xfId="7" applyFont="1" applyFill="1" applyBorder="1" applyAlignment="1">
      <alignment horizontal="center" wrapText="1"/>
    </xf>
    <xf numFmtId="0" fontId="5" fillId="2" borderId="0" xfId="7" applyFont="1" applyFill="1" applyAlignment="1">
      <alignment vertical="center"/>
    </xf>
    <xf numFmtId="49" fontId="32" fillId="2" borderId="2" xfId="0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34" fillId="2" borderId="2" xfId="7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/>
    </xf>
    <xf numFmtId="168" fontId="9" fillId="2" borderId="2" xfId="8" applyNumberFormat="1" applyFont="1" applyFill="1" applyBorder="1" applyAlignment="1">
      <alignment horizontal="center" wrapText="1"/>
    </xf>
    <xf numFmtId="170" fontId="35" fillId="2" borderId="2" xfId="7" applyNumberFormat="1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/>
    </xf>
    <xf numFmtId="168" fontId="25" fillId="2" borderId="2" xfId="8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top" wrapText="1"/>
    </xf>
    <xf numFmtId="0" fontId="35" fillId="2" borderId="2" xfId="5" applyFont="1" applyFill="1" applyBorder="1" applyAlignment="1">
      <alignment horizontal="justify" wrapText="1"/>
    </xf>
    <xf numFmtId="49" fontId="25" fillId="0" borderId="2" xfId="7" applyNumberFormat="1" applyFont="1" applyBorder="1" applyAlignment="1">
      <alignment horizontal="center"/>
    </xf>
    <xf numFmtId="0" fontId="35" fillId="0" borderId="2" xfId="5" applyFont="1" applyBorder="1" applyAlignment="1">
      <alignment horizontal="justify" wrapText="1"/>
    </xf>
    <xf numFmtId="0" fontId="28" fillId="2" borderId="0" xfId="7" applyFont="1" applyFill="1" applyAlignment="1">
      <alignment horizontal="left"/>
    </xf>
    <xf numFmtId="0" fontId="12" fillId="2" borderId="0" xfId="7" applyFont="1" applyFill="1" applyAlignment="1">
      <alignment horizontal="left"/>
    </xf>
    <xf numFmtId="0" fontId="35" fillId="2" borderId="2" xfId="7" applyFont="1" applyFill="1" applyBorder="1" applyAlignment="1">
      <alignment horizontal="left" wrapText="1"/>
    </xf>
    <xf numFmtId="0" fontId="35" fillId="2" borderId="2" xfId="7" applyFont="1" applyFill="1" applyBorder="1" applyAlignment="1">
      <alignment horizontal="justify" wrapText="1"/>
    </xf>
    <xf numFmtId="0" fontId="5" fillId="2" borderId="0" xfId="7" applyFont="1" applyFill="1" applyAlignment="1">
      <alignment horizontal="left"/>
    </xf>
    <xf numFmtId="0" fontId="34" fillId="2" borderId="2" xfId="0" applyFont="1" applyFill="1" applyBorder="1" applyAlignment="1">
      <alignment wrapText="1"/>
    </xf>
    <xf numFmtId="49" fontId="9" fillId="2" borderId="2" xfId="7" applyNumberFormat="1" applyFont="1" applyFill="1" applyBorder="1" applyAlignment="1">
      <alignment horizontal="center" vertical="center"/>
    </xf>
    <xf numFmtId="49" fontId="25" fillId="2" borderId="2" xfId="7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left" wrapText="1"/>
    </xf>
    <xf numFmtId="0" fontId="35" fillId="2" borderId="2" xfId="0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wrapText="1"/>
    </xf>
    <xf numFmtId="49" fontId="35" fillId="2" borderId="2" xfId="1" applyNumberFormat="1" applyFont="1" applyFill="1" applyBorder="1" applyAlignment="1">
      <alignment horizontal="left" vertical="top" wrapText="1"/>
    </xf>
    <xf numFmtId="168" fontId="25" fillId="2" borderId="2" xfId="8" applyNumberFormat="1" applyFont="1" applyFill="1" applyBorder="1" applyAlignment="1">
      <alignment horizontal="center"/>
    </xf>
    <xf numFmtId="49" fontId="35" fillId="2" borderId="2" xfId="7" applyNumberFormat="1" applyFont="1" applyFill="1" applyBorder="1" applyAlignment="1">
      <alignment horizontal="left" vertical="top" wrapText="1"/>
    </xf>
    <xf numFmtId="0" fontId="34" fillId="2" borderId="2" xfId="0" applyFont="1" applyFill="1" applyBorder="1" applyAlignment="1">
      <alignment horizontal="left" vertical="top" wrapText="1"/>
    </xf>
    <xf numFmtId="49" fontId="9" fillId="2" borderId="2" xfId="5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wrapText="1"/>
    </xf>
    <xf numFmtId="49" fontId="36" fillId="0" borderId="36" xfId="0" applyNumberFormat="1" applyFont="1" applyBorder="1" applyAlignment="1">
      <alignment horizontal="left" vertical="center" wrapText="1"/>
    </xf>
    <xf numFmtId="0" fontId="35" fillId="2" borderId="2" xfId="0" applyFont="1" applyFill="1" applyBorder="1" applyAlignment="1">
      <alignment horizontal="justify" wrapText="1"/>
    </xf>
    <xf numFmtId="168" fontId="25" fillId="2" borderId="2" xfId="8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wrapText="1"/>
    </xf>
    <xf numFmtId="49" fontId="25" fillId="3" borderId="2" xfId="5" applyNumberFormat="1" applyFont="1" applyFill="1" applyBorder="1" applyAlignment="1">
      <alignment horizontal="center" vertical="center" wrapText="1"/>
    </xf>
    <xf numFmtId="49" fontId="25" fillId="3" borderId="2" xfId="7" applyNumberFormat="1" applyFont="1" applyFill="1" applyBorder="1" applyAlignment="1">
      <alignment horizontal="center"/>
    </xf>
    <xf numFmtId="168" fontId="9" fillId="3" borderId="2" xfId="8" applyNumberFormat="1" applyFont="1" applyFill="1" applyBorder="1" applyAlignment="1">
      <alignment horizontal="center" wrapText="1"/>
    </xf>
    <xf numFmtId="168" fontId="25" fillId="3" borderId="2" xfId="8" applyNumberFormat="1" applyFont="1" applyFill="1" applyBorder="1" applyAlignment="1">
      <alignment horizontal="center" wrapText="1"/>
    </xf>
    <xf numFmtId="0" fontId="28" fillId="3" borderId="0" xfId="7" applyFont="1" applyFill="1" applyAlignment="1">
      <alignment horizontal="left"/>
    </xf>
    <xf numFmtId="0" fontId="5" fillId="3" borderId="0" xfId="7" applyFont="1" applyFill="1" applyAlignment="1">
      <alignment horizontal="left"/>
    </xf>
    <xf numFmtId="0" fontId="35" fillId="3" borderId="2" xfId="7" applyFont="1" applyFill="1" applyBorder="1" applyAlignment="1">
      <alignment horizontal="justify" wrapText="1"/>
    </xf>
    <xf numFmtId="0" fontId="9" fillId="2" borderId="2" xfId="0" applyFont="1" applyFill="1" applyBorder="1" applyAlignment="1">
      <alignment wrapText="1"/>
    </xf>
    <xf numFmtId="49" fontId="25" fillId="2" borderId="2" xfId="5" applyNumberFormat="1" applyFont="1" applyFill="1" applyBorder="1" applyAlignment="1">
      <alignment horizontal="center" wrapText="1"/>
    </xf>
    <xf numFmtId="0" fontId="35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wrapText="1"/>
    </xf>
    <xf numFmtId="170" fontId="34" fillId="2" borderId="2" xfId="7" applyNumberFormat="1" applyFont="1" applyFill="1" applyBorder="1" applyAlignment="1">
      <alignment horizontal="left" vertical="top" wrapText="1"/>
    </xf>
    <xf numFmtId="49" fontId="34" fillId="2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wrapText="1"/>
    </xf>
    <xf numFmtId="168" fontId="9" fillId="2" borderId="2" xfId="8" applyNumberFormat="1" applyFont="1" applyFill="1" applyBorder="1" applyAlignment="1">
      <alignment horizontal="center" vertical="center"/>
    </xf>
    <xf numFmtId="49" fontId="34" fillId="2" borderId="2" xfId="7" applyNumberFormat="1" applyFont="1" applyFill="1" applyBorder="1" applyAlignment="1">
      <alignment horizontal="left" vertical="top" wrapText="1"/>
    </xf>
    <xf numFmtId="49" fontId="35" fillId="2" borderId="2" xfId="5" applyNumberFormat="1" applyFont="1" applyFill="1" applyBorder="1" applyAlignment="1">
      <alignment horizontal="center" vertical="center" wrapText="1"/>
    </xf>
    <xf numFmtId="168" fontId="25" fillId="2" borderId="2" xfId="8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left" vertical="center" wrapText="1"/>
    </xf>
    <xf numFmtId="0" fontId="35" fillId="2" borderId="2" xfId="7" applyFont="1" applyFill="1" applyBorder="1" applyAlignment="1">
      <alignment horizontal="center" vertical="center" wrapText="1"/>
    </xf>
    <xf numFmtId="49" fontId="28" fillId="2" borderId="0" xfId="7" applyNumberFormat="1" applyFont="1" applyFill="1" applyAlignment="1">
      <alignment horizontal="left"/>
    </xf>
    <xf numFmtId="168" fontId="35" fillId="2" borderId="2" xfId="8" applyNumberFormat="1" applyFont="1" applyFill="1" applyBorder="1" applyAlignment="1">
      <alignment horizontal="center" wrapText="1"/>
    </xf>
    <xf numFmtId="0" fontId="34" fillId="2" borderId="2" xfId="7" applyFont="1" applyFill="1" applyBorder="1" applyAlignment="1">
      <alignment horizontal="left" wrapText="1"/>
    </xf>
    <xf numFmtId="170" fontId="35" fillId="2" borderId="2" xfId="7" applyNumberFormat="1" applyFont="1" applyFill="1" applyBorder="1" applyAlignment="1">
      <alignment horizontal="justify" wrapText="1"/>
    </xf>
    <xf numFmtId="0" fontId="25" fillId="2" borderId="2" xfId="7" applyFont="1" applyFill="1" applyBorder="1" applyAlignment="1">
      <alignment horizontal="center"/>
    </xf>
    <xf numFmtId="49" fontId="34" fillId="2" borderId="2" xfId="1" applyNumberFormat="1" applyFont="1" applyFill="1" applyBorder="1" applyAlignment="1">
      <alignment horizontal="left" vertical="center" wrapText="1"/>
    </xf>
    <xf numFmtId="0" fontId="34" fillId="2" borderId="2" xfId="7" applyFont="1" applyFill="1" applyBorder="1" applyAlignment="1">
      <alignment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8" applyNumberFormat="1" applyFont="1" applyFill="1" applyBorder="1" applyAlignment="1">
      <alignment horizontal="center" vertical="center" wrapText="1"/>
    </xf>
    <xf numFmtId="168" fontId="35" fillId="2" borderId="2" xfId="8" applyNumberFormat="1" applyFont="1" applyFill="1" applyBorder="1" applyAlignment="1">
      <alignment horizontal="center" vertical="center" wrapText="1"/>
    </xf>
    <xf numFmtId="168" fontId="35" fillId="2" borderId="11" xfId="8" applyNumberFormat="1" applyFont="1" applyFill="1" applyBorder="1" applyAlignment="1">
      <alignment horizontal="center" vertical="center" wrapText="1"/>
    </xf>
    <xf numFmtId="170" fontId="34" fillId="2" borderId="2" xfId="7" applyNumberFormat="1" applyFont="1" applyFill="1" applyBorder="1" applyAlignment="1">
      <alignment horizontal="justify" wrapText="1"/>
    </xf>
    <xf numFmtId="168" fontId="34" fillId="2" borderId="2" xfId="8" applyNumberFormat="1" applyFont="1" applyFill="1" applyBorder="1" applyAlignment="1">
      <alignment horizontal="center" vertical="center" wrapText="1"/>
    </xf>
    <xf numFmtId="168" fontId="34" fillId="2" borderId="11" xfId="8" applyNumberFormat="1" applyFont="1" applyFill="1" applyBorder="1" applyAlignment="1">
      <alignment horizontal="center" vertical="center" wrapText="1"/>
    </xf>
    <xf numFmtId="170" fontId="34" fillId="0" borderId="2" xfId="7" applyNumberFormat="1" applyFont="1" applyBorder="1" applyAlignment="1">
      <alignment horizontal="justify" wrapText="1"/>
    </xf>
    <xf numFmtId="0" fontId="35" fillId="0" borderId="2" xfId="7" applyFont="1" applyBorder="1" applyAlignment="1">
      <alignment horizontal="justify" wrapText="1"/>
    </xf>
    <xf numFmtId="0" fontId="34" fillId="2" borderId="2" xfId="7" applyFont="1" applyFill="1" applyBorder="1" applyAlignment="1">
      <alignment horizontal="justify" wrapText="1"/>
    </xf>
    <xf numFmtId="0" fontId="34" fillId="2" borderId="2" xfId="7" applyFont="1" applyFill="1" applyBorder="1" applyAlignment="1">
      <alignment horizontal="left" vertical="center" wrapText="1"/>
    </xf>
    <xf numFmtId="49" fontId="34" fillId="2" borderId="2" xfId="7" applyNumberFormat="1" applyFont="1" applyFill="1" applyBorder="1" applyAlignment="1">
      <alignment horizontal="center" vertical="center"/>
    </xf>
    <xf numFmtId="49" fontId="35" fillId="2" borderId="2" xfId="7" applyNumberFormat="1" applyFont="1" applyFill="1" applyBorder="1" applyAlignment="1">
      <alignment horizontal="center" vertical="center"/>
    </xf>
    <xf numFmtId="0" fontId="35" fillId="2" borderId="2" xfId="5" applyFont="1" applyFill="1" applyBorder="1" applyAlignment="1">
      <alignment horizontal="justify"/>
    </xf>
    <xf numFmtId="168" fontId="25" fillId="2" borderId="2" xfId="7" applyNumberFormat="1" applyFont="1" applyFill="1" applyBorder="1" applyAlignment="1">
      <alignment horizontal="center"/>
    </xf>
    <xf numFmtId="168" fontId="9" fillId="2" borderId="2" xfId="7" applyNumberFormat="1" applyFont="1" applyFill="1" applyBorder="1" applyAlignment="1">
      <alignment horizontal="center"/>
    </xf>
    <xf numFmtId="0" fontId="9" fillId="2" borderId="2" xfId="7" applyFont="1" applyFill="1" applyBorder="1"/>
    <xf numFmtId="0" fontId="25" fillId="2" borderId="2" xfId="7" applyFont="1" applyFill="1" applyBorder="1" applyAlignment="1">
      <alignment horizontal="center" vertical="center"/>
    </xf>
    <xf numFmtId="165" fontId="9" fillId="2" borderId="2" xfId="4" applyNumberFormat="1" applyFont="1" applyFill="1" applyBorder="1" applyAlignment="1">
      <alignment horizontal="center"/>
    </xf>
    <xf numFmtId="0" fontId="25" fillId="2" borderId="0" xfId="7" applyFont="1" applyFill="1"/>
    <xf numFmtId="168" fontId="25" fillId="2" borderId="0" xfId="8" applyNumberFormat="1" applyFont="1" applyFill="1" applyAlignment="1">
      <alignment vertical="center"/>
    </xf>
    <xf numFmtId="0" fontId="5" fillId="2" borderId="0" xfId="7" applyFont="1" applyFill="1" applyAlignment="1">
      <alignment horizontal="center" vertical="center"/>
    </xf>
    <xf numFmtId="168" fontId="5" fillId="2" borderId="0" xfId="8" applyNumberFormat="1" applyFont="1" applyFill="1" applyAlignment="1">
      <alignment vertical="center"/>
    </xf>
    <xf numFmtId="168" fontId="35" fillId="2" borderId="0" xfId="8" applyNumberFormat="1" applyFont="1" applyFill="1" applyAlignment="1">
      <alignment vertical="center"/>
    </xf>
    <xf numFmtId="168" fontId="17" fillId="2" borderId="0" xfId="8" applyNumberFormat="1" applyFont="1" applyFill="1" applyAlignment="1">
      <alignment vertical="center"/>
    </xf>
    <xf numFmtId="167" fontId="25" fillId="2" borderId="0" xfId="8" applyFont="1" applyFill="1" applyAlignment="1">
      <alignment vertical="center"/>
    </xf>
    <xf numFmtId="167" fontId="37" fillId="2" borderId="0" xfId="8" applyFont="1" applyFill="1" applyAlignment="1">
      <alignment vertical="center"/>
    </xf>
    <xf numFmtId="167" fontId="5" fillId="2" borderId="0" xfId="8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2" fillId="2" borderId="2" xfId="7" applyFont="1" applyFill="1" applyBorder="1" applyAlignment="1">
      <alignment vertical="center" wrapText="1"/>
    </xf>
    <xf numFmtId="49" fontId="32" fillId="2" borderId="2" xfId="7" applyNumberFormat="1" applyFont="1" applyFill="1" applyBorder="1" applyAlignment="1">
      <alignment horizontal="center" vertical="center" wrapText="1"/>
    </xf>
    <xf numFmtId="49" fontId="32" fillId="2" borderId="2" xfId="0" applyNumberFormat="1" applyFont="1" applyFill="1" applyBorder="1" applyAlignment="1">
      <alignment horizontal="center" vertical="center" wrapText="1"/>
    </xf>
    <xf numFmtId="169" fontId="32" fillId="2" borderId="2" xfId="0" applyNumberFormat="1" applyFont="1" applyFill="1" applyBorder="1" applyAlignment="1">
      <alignment horizontal="center" vertical="center" wrapText="1"/>
    </xf>
    <xf numFmtId="169" fontId="4" fillId="2" borderId="10" xfId="0" applyNumberFormat="1" applyFont="1" applyFill="1" applyBorder="1" applyAlignment="1">
      <alignment horizontal="center" vertical="center" wrapText="1"/>
    </xf>
    <xf numFmtId="169" fontId="4" fillId="2" borderId="3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center" vertical="justify" wrapText="1"/>
    </xf>
    <xf numFmtId="0" fontId="9" fillId="2" borderId="2" xfId="0" applyFont="1" applyFill="1" applyBorder="1" applyAlignment="1">
      <alignment horizontal="left" vertical="top" wrapText="1"/>
    </xf>
    <xf numFmtId="49" fontId="25" fillId="2" borderId="2" xfId="7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9" fontId="9" fillId="2" borderId="2" xfId="8" applyNumberFormat="1" applyFont="1" applyFill="1" applyBorder="1" applyAlignment="1">
      <alignment horizontal="justify" vertical="center" wrapText="1"/>
    </xf>
    <xf numFmtId="170" fontId="9" fillId="2" borderId="2" xfId="0" applyNumberFormat="1" applyFont="1" applyFill="1" applyBorder="1" applyAlignment="1">
      <alignment horizontal="left" vertical="top" wrapText="1"/>
    </xf>
    <xf numFmtId="169" fontId="25" fillId="2" borderId="2" xfId="8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169" fontId="25" fillId="2" borderId="2" xfId="0" applyNumberFormat="1" applyFont="1" applyFill="1" applyBorder="1" applyAlignment="1">
      <alignment vertical="center" wrapText="1"/>
    </xf>
    <xf numFmtId="169" fontId="25" fillId="2" borderId="2" xfId="8" applyNumberFormat="1" applyFont="1" applyFill="1" applyBorder="1" applyAlignment="1">
      <alignment vertical="center" wrapText="1"/>
    </xf>
    <xf numFmtId="49" fontId="9" fillId="2" borderId="2" xfId="5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left" wrapText="1"/>
    </xf>
    <xf numFmtId="170" fontId="9" fillId="2" borderId="2" xfId="0" applyNumberFormat="1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49" fontId="9" fillId="2" borderId="2" xfId="5" applyNumberFormat="1" applyFont="1" applyFill="1" applyBorder="1" applyAlignment="1">
      <alignment vertical="center" wrapText="1"/>
    </xf>
    <xf numFmtId="3" fontId="25" fillId="2" borderId="2" xfId="0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5" fillId="2" borderId="2" xfId="0" applyFont="1" applyFill="1" applyBorder="1" applyAlignment="1">
      <alignment vertical="center" wrapText="1"/>
    </xf>
    <xf numFmtId="0" fontId="25" fillId="2" borderId="2" xfId="8" applyNumberFormat="1" applyFont="1" applyFill="1" applyBorder="1" applyAlignment="1">
      <alignment horizontal="center" vertical="center" wrapText="1"/>
    </xf>
    <xf numFmtId="168" fontId="25" fillId="2" borderId="11" xfId="8" applyNumberFormat="1" applyFont="1" applyFill="1" applyBorder="1" applyAlignment="1">
      <alignment horizontal="center" vertical="center" wrapText="1"/>
    </xf>
    <xf numFmtId="49" fontId="25" fillId="2" borderId="2" xfId="5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9" fontId="9" fillId="2" borderId="2" xfId="8" applyNumberFormat="1" applyFont="1" applyFill="1" applyBorder="1" applyAlignment="1">
      <alignment horizontal="justify" vertical="center"/>
    </xf>
    <xf numFmtId="0" fontId="38" fillId="2" borderId="2" xfId="0" applyFont="1" applyFill="1" applyBorder="1" applyAlignment="1">
      <alignment horizontal="center" vertical="center"/>
    </xf>
    <xf numFmtId="169" fontId="25" fillId="2" borderId="2" xfId="8" applyNumberFormat="1" applyFont="1" applyFill="1" applyBorder="1" applyAlignment="1">
      <alignment horizontal="justify" vertical="center"/>
    </xf>
    <xf numFmtId="0" fontId="9" fillId="2" borderId="2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49" fontId="25" fillId="2" borderId="2" xfId="1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wrapText="1"/>
    </xf>
    <xf numFmtId="0" fontId="9" fillId="2" borderId="2" xfId="5" applyFont="1" applyFill="1" applyBorder="1" applyAlignment="1">
      <alignment vertical="center"/>
    </xf>
    <xf numFmtId="169" fontId="25" fillId="2" borderId="0" xfId="8" applyNumberFormat="1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wrapText="1"/>
    </xf>
    <xf numFmtId="0" fontId="39" fillId="0" borderId="30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41" fillId="2" borderId="0" xfId="7" applyFont="1" applyFill="1"/>
    <xf numFmtId="0" fontId="41" fillId="2" borderId="0" xfId="7" applyFont="1" applyFill="1" applyAlignment="1">
      <alignment horizontal="center" vertical="center"/>
    </xf>
    <xf numFmtId="167" fontId="41" fillId="2" borderId="0" xfId="8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 wrapText="1"/>
    </xf>
    <xf numFmtId="49" fontId="17" fillId="2" borderId="2" xfId="8" applyNumberFormat="1" applyFont="1" applyFill="1" applyBorder="1" applyAlignment="1">
      <alignment horizontal="justify" vertical="center" wrapText="1"/>
    </xf>
    <xf numFmtId="170" fontId="25" fillId="2" borderId="30" xfId="0" applyNumberFormat="1" applyFont="1" applyFill="1" applyBorder="1" applyAlignment="1">
      <alignment horizontal="left" vertical="top" wrapText="1"/>
    </xf>
    <xf numFmtId="0" fontId="25" fillId="2" borderId="30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top" wrapText="1"/>
    </xf>
    <xf numFmtId="169" fontId="17" fillId="2" borderId="2" xfId="8" applyNumberFormat="1" applyFont="1" applyFill="1" applyBorder="1" applyAlignment="1">
      <alignment horizontal="left" vertical="center" wrapText="1"/>
    </xf>
    <xf numFmtId="168" fontId="9" fillId="2" borderId="2" xfId="8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18" fillId="2" borderId="0" xfId="5" applyFont="1" applyFill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2" fontId="4" fillId="2" borderId="2" xfId="5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wrapText="1"/>
    </xf>
    <xf numFmtId="49" fontId="8" fillId="2" borderId="9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 vertical="top" wrapText="1"/>
    </xf>
    <xf numFmtId="166" fontId="4" fillId="2" borderId="15" xfId="0" applyNumberFormat="1" applyFont="1" applyFill="1" applyBorder="1" applyAlignment="1">
      <alignment horizontal="center" vertical="top" wrapText="1"/>
    </xf>
    <xf numFmtId="166" fontId="4" fillId="2" borderId="7" xfId="0" applyNumberFormat="1" applyFont="1" applyFill="1" applyBorder="1" applyAlignment="1">
      <alignment horizontal="center" vertical="top" wrapText="1"/>
    </xf>
    <xf numFmtId="166" fontId="4" fillId="2" borderId="16" xfId="0" applyNumberFormat="1" applyFont="1" applyFill="1" applyBorder="1" applyAlignment="1">
      <alignment horizontal="center" vertical="top" wrapText="1"/>
    </xf>
    <xf numFmtId="166" fontId="4" fillId="2" borderId="19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4" fillId="2" borderId="20" xfId="0" applyNumberFormat="1" applyFont="1" applyFill="1" applyBorder="1" applyAlignment="1">
      <alignment horizontal="center" vertical="top" wrapText="1"/>
    </xf>
    <xf numFmtId="0" fontId="32" fillId="2" borderId="0" xfId="7" applyFont="1" applyFill="1" applyAlignment="1">
      <alignment horizontal="center" wrapText="1"/>
    </xf>
    <xf numFmtId="49" fontId="33" fillId="2" borderId="2" xfId="7" applyNumberFormat="1" applyFont="1" applyFill="1" applyBorder="1" applyAlignment="1">
      <alignment horizontal="center" vertical="top" wrapText="1"/>
    </xf>
    <xf numFmtId="49" fontId="33" fillId="2" borderId="2" xfId="5" applyNumberFormat="1" applyFont="1" applyFill="1" applyBorder="1" applyAlignment="1">
      <alignment horizontal="center" vertical="top" wrapText="1"/>
    </xf>
    <xf numFmtId="164" fontId="33" fillId="2" borderId="2" xfId="7" applyNumberFormat="1" applyFont="1" applyFill="1" applyBorder="1" applyAlignment="1">
      <alignment horizontal="center" vertical="top" wrapText="1"/>
    </xf>
    <xf numFmtId="166" fontId="32" fillId="2" borderId="2" xfId="0" applyNumberFormat="1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right"/>
    </xf>
    <xf numFmtId="0" fontId="31" fillId="2" borderId="0" xfId="0" applyFont="1" applyFill="1" applyAlignment="1">
      <alignment horizontal="right"/>
    </xf>
    <xf numFmtId="0" fontId="32" fillId="2" borderId="0" xfId="0" applyFont="1" applyFill="1" applyAlignment="1">
      <alignment horizontal="center" wrapText="1"/>
    </xf>
    <xf numFmtId="49" fontId="33" fillId="2" borderId="2" xfId="0" applyNumberFormat="1" applyFont="1" applyFill="1" applyBorder="1" applyAlignment="1">
      <alignment horizontal="center" vertical="center" wrapText="1"/>
    </xf>
    <xf numFmtId="49" fontId="32" fillId="2" borderId="2" xfId="7" applyNumberFormat="1" applyFont="1" applyFill="1" applyBorder="1" applyAlignment="1">
      <alignment horizontal="center" vertical="top" wrapText="1"/>
    </xf>
    <xf numFmtId="49" fontId="32" fillId="2" borderId="2" xfId="0" applyNumberFormat="1" applyFont="1" applyFill="1" applyBorder="1" applyAlignment="1">
      <alignment horizontal="center" vertical="top" wrapText="1"/>
    </xf>
  </cellXfs>
  <cellStyles count="9">
    <cellStyle name="Гиперссылка" xfId="3" builtinId="8"/>
    <cellStyle name="Обычный" xfId="0" builtinId="0"/>
    <cellStyle name="Обычный 2" xfId="5"/>
    <cellStyle name="Обычный 2 2" xfId="6"/>
    <cellStyle name="Обычный 3" xfId="7"/>
    <cellStyle name="Обычный 3 2" xfId="1"/>
    <cellStyle name="Обычный 4" xfId="2"/>
    <cellStyle name="Финансовый 2" xfId="4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9"/>
  <sheetViews>
    <sheetView zoomScaleNormal="100" workbookViewId="0">
      <selection sqref="A1:E43"/>
    </sheetView>
  </sheetViews>
  <sheetFormatPr defaultRowHeight="12.75" x14ac:dyDescent="0.2"/>
  <cols>
    <col min="1" max="1" width="23.5703125" customWidth="1"/>
    <col min="2" max="2" width="54" customWidth="1"/>
    <col min="3" max="3" width="18.42578125" customWidth="1"/>
    <col min="4" max="4" width="18.42578125" style="19" customWidth="1"/>
    <col min="5" max="5" width="18.42578125" customWidth="1"/>
    <col min="6" max="7" width="9.140625" customWidth="1"/>
    <col min="257" max="257" width="23.5703125" customWidth="1"/>
    <col min="258" max="258" width="54" customWidth="1"/>
    <col min="259" max="261" width="18.42578125" customWidth="1"/>
    <col min="513" max="513" width="23.5703125" customWidth="1"/>
    <col min="514" max="514" width="54" customWidth="1"/>
    <col min="515" max="517" width="18.42578125" customWidth="1"/>
    <col min="769" max="769" width="23.5703125" customWidth="1"/>
    <col min="770" max="770" width="54" customWidth="1"/>
    <col min="771" max="773" width="18.42578125" customWidth="1"/>
    <col min="1025" max="1025" width="23.5703125" customWidth="1"/>
    <col min="1026" max="1026" width="54" customWidth="1"/>
    <col min="1027" max="1029" width="18.42578125" customWidth="1"/>
    <col min="1281" max="1281" width="23.5703125" customWidth="1"/>
    <col min="1282" max="1282" width="54" customWidth="1"/>
    <col min="1283" max="1285" width="18.42578125" customWidth="1"/>
    <col min="1537" max="1537" width="23.5703125" customWidth="1"/>
    <col min="1538" max="1538" width="54" customWidth="1"/>
    <col min="1539" max="1541" width="18.42578125" customWidth="1"/>
    <col min="1793" max="1793" width="23.5703125" customWidth="1"/>
    <col min="1794" max="1794" width="54" customWidth="1"/>
    <col min="1795" max="1797" width="18.42578125" customWidth="1"/>
    <col min="2049" max="2049" width="23.5703125" customWidth="1"/>
    <col min="2050" max="2050" width="54" customWidth="1"/>
    <col min="2051" max="2053" width="18.42578125" customWidth="1"/>
    <col min="2305" max="2305" width="23.5703125" customWidth="1"/>
    <col min="2306" max="2306" width="54" customWidth="1"/>
    <col min="2307" max="2309" width="18.42578125" customWidth="1"/>
    <col min="2561" max="2561" width="23.5703125" customWidth="1"/>
    <col min="2562" max="2562" width="54" customWidth="1"/>
    <col min="2563" max="2565" width="18.42578125" customWidth="1"/>
    <col min="2817" max="2817" width="23.5703125" customWidth="1"/>
    <col min="2818" max="2818" width="54" customWidth="1"/>
    <col min="2819" max="2821" width="18.42578125" customWidth="1"/>
    <col min="3073" max="3073" width="23.5703125" customWidth="1"/>
    <col min="3074" max="3074" width="54" customWidth="1"/>
    <col min="3075" max="3077" width="18.42578125" customWidth="1"/>
    <col min="3329" max="3329" width="23.5703125" customWidth="1"/>
    <col min="3330" max="3330" width="54" customWidth="1"/>
    <col min="3331" max="3333" width="18.42578125" customWidth="1"/>
    <col min="3585" max="3585" width="23.5703125" customWidth="1"/>
    <col min="3586" max="3586" width="54" customWidth="1"/>
    <col min="3587" max="3589" width="18.42578125" customWidth="1"/>
    <col min="3841" max="3841" width="23.5703125" customWidth="1"/>
    <col min="3842" max="3842" width="54" customWidth="1"/>
    <col min="3843" max="3845" width="18.42578125" customWidth="1"/>
    <col min="4097" max="4097" width="23.5703125" customWidth="1"/>
    <col min="4098" max="4098" width="54" customWidth="1"/>
    <col min="4099" max="4101" width="18.42578125" customWidth="1"/>
    <col min="4353" max="4353" width="23.5703125" customWidth="1"/>
    <col min="4354" max="4354" width="54" customWidth="1"/>
    <col min="4355" max="4357" width="18.42578125" customWidth="1"/>
    <col min="4609" max="4609" width="23.5703125" customWidth="1"/>
    <col min="4610" max="4610" width="54" customWidth="1"/>
    <col min="4611" max="4613" width="18.42578125" customWidth="1"/>
    <col min="4865" max="4865" width="23.5703125" customWidth="1"/>
    <col min="4866" max="4866" width="54" customWidth="1"/>
    <col min="4867" max="4869" width="18.42578125" customWidth="1"/>
    <col min="5121" max="5121" width="23.5703125" customWidth="1"/>
    <col min="5122" max="5122" width="54" customWidth="1"/>
    <col min="5123" max="5125" width="18.42578125" customWidth="1"/>
    <col min="5377" max="5377" width="23.5703125" customWidth="1"/>
    <col min="5378" max="5378" width="54" customWidth="1"/>
    <col min="5379" max="5381" width="18.42578125" customWidth="1"/>
    <col min="5633" max="5633" width="23.5703125" customWidth="1"/>
    <col min="5634" max="5634" width="54" customWidth="1"/>
    <col min="5635" max="5637" width="18.42578125" customWidth="1"/>
    <col min="5889" max="5889" width="23.5703125" customWidth="1"/>
    <col min="5890" max="5890" width="54" customWidth="1"/>
    <col min="5891" max="5893" width="18.42578125" customWidth="1"/>
    <col min="6145" max="6145" width="23.5703125" customWidth="1"/>
    <col min="6146" max="6146" width="54" customWidth="1"/>
    <col min="6147" max="6149" width="18.42578125" customWidth="1"/>
    <col min="6401" max="6401" width="23.5703125" customWidth="1"/>
    <col min="6402" max="6402" width="54" customWidth="1"/>
    <col min="6403" max="6405" width="18.42578125" customWidth="1"/>
    <col min="6657" max="6657" width="23.5703125" customWidth="1"/>
    <col min="6658" max="6658" width="54" customWidth="1"/>
    <col min="6659" max="6661" width="18.42578125" customWidth="1"/>
    <col min="6913" max="6913" width="23.5703125" customWidth="1"/>
    <col min="6914" max="6914" width="54" customWidth="1"/>
    <col min="6915" max="6917" width="18.42578125" customWidth="1"/>
    <col min="7169" max="7169" width="23.5703125" customWidth="1"/>
    <col min="7170" max="7170" width="54" customWidth="1"/>
    <col min="7171" max="7173" width="18.42578125" customWidth="1"/>
    <col min="7425" max="7425" width="23.5703125" customWidth="1"/>
    <col min="7426" max="7426" width="54" customWidth="1"/>
    <col min="7427" max="7429" width="18.42578125" customWidth="1"/>
    <col min="7681" max="7681" width="23.5703125" customWidth="1"/>
    <col min="7682" max="7682" width="54" customWidth="1"/>
    <col min="7683" max="7685" width="18.42578125" customWidth="1"/>
    <col min="7937" max="7937" width="23.5703125" customWidth="1"/>
    <col min="7938" max="7938" width="54" customWidth="1"/>
    <col min="7939" max="7941" width="18.42578125" customWidth="1"/>
    <col min="8193" max="8193" width="23.5703125" customWidth="1"/>
    <col min="8194" max="8194" width="54" customWidth="1"/>
    <col min="8195" max="8197" width="18.42578125" customWidth="1"/>
    <col min="8449" max="8449" width="23.5703125" customWidth="1"/>
    <col min="8450" max="8450" width="54" customWidth="1"/>
    <col min="8451" max="8453" width="18.42578125" customWidth="1"/>
    <col min="8705" max="8705" width="23.5703125" customWidth="1"/>
    <col min="8706" max="8706" width="54" customWidth="1"/>
    <col min="8707" max="8709" width="18.42578125" customWidth="1"/>
    <col min="8961" max="8961" width="23.5703125" customWidth="1"/>
    <col min="8962" max="8962" width="54" customWidth="1"/>
    <col min="8963" max="8965" width="18.42578125" customWidth="1"/>
    <col min="9217" max="9217" width="23.5703125" customWidth="1"/>
    <col min="9218" max="9218" width="54" customWidth="1"/>
    <col min="9219" max="9221" width="18.42578125" customWidth="1"/>
    <col min="9473" max="9473" width="23.5703125" customWidth="1"/>
    <col min="9474" max="9474" width="54" customWidth="1"/>
    <col min="9475" max="9477" width="18.42578125" customWidth="1"/>
    <col min="9729" max="9729" width="23.5703125" customWidth="1"/>
    <col min="9730" max="9730" width="54" customWidth="1"/>
    <col min="9731" max="9733" width="18.42578125" customWidth="1"/>
    <col min="9985" max="9985" width="23.5703125" customWidth="1"/>
    <col min="9986" max="9986" width="54" customWidth="1"/>
    <col min="9987" max="9989" width="18.42578125" customWidth="1"/>
    <col min="10241" max="10241" width="23.5703125" customWidth="1"/>
    <col min="10242" max="10242" width="54" customWidth="1"/>
    <col min="10243" max="10245" width="18.42578125" customWidth="1"/>
    <col min="10497" max="10497" width="23.5703125" customWidth="1"/>
    <col min="10498" max="10498" width="54" customWidth="1"/>
    <col min="10499" max="10501" width="18.42578125" customWidth="1"/>
    <col min="10753" max="10753" width="23.5703125" customWidth="1"/>
    <col min="10754" max="10754" width="54" customWidth="1"/>
    <col min="10755" max="10757" width="18.42578125" customWidth="1"/>
    <col min="11009" max="11009" width="23.5703125" customWidth="1"/>
    <col min="11010" max="11010" width="54" customWidth="1"/>
    <col min="11011" max="11013" width="18.42578125" customWidth="1"/>
    <col min="11265" max="11265" width="23.5703125" customWidth="1"/>
    <col min="11266" max="11266" width="54" customWidth="1"/>
    <col min="11267" max="11269" width="18.42578125" customWidth="1"/>
    <col min="11521" max="11521" width="23.5703125" customWidth="1"/>
    <col min="11522" max="11522" width="54" customWidth="1"/>
    <col min="11523" max="11525" width="18.42578125" customWidth="1"/>
    <col min="11777" max="11777" width="23.5703125" customWidth="1"/>
    <col min="11778" max="11778" width="54" customWidth="1"/>
    <col min="11779" max="11781" width="18.42578125" customWidth="1"/>
    <col min="12033" max="12033" width="23.5703125" customWidth="1"/>
    <col min="12034" max="12034" width="54" customWidth="1"/>
    <col min="12035" max="12037" width="18.42578125" customWidth="1"/>
    <col min="12289" max="12289" width="23.5703125" customWidth="1"/>
    <col min="12290" max="12290" width="54" customWidth="1"/>
    <col min="12291" max="12293" width="18.42578125" customWidth="1"/>
    <col min="12545" max="12545" width="23.5703125" customWidth="1"/>
    <col min="12546" max="12546" width="54" customWidth="1"/>
    <col min="12547" max="12549" width="18.42578125" customWidth="1"/>
    <col min="12801" max="12801" width="23.5703125" customWidth="1"/>
    <col min="12802" max="12802" width="54" customWidth="1"/>
    <col min="12803" max="12805" width="18.42578125" customWidth="1"/>
    <col min="13057" max="13057" width="23.5703125" customWidth="1"/>
    <col min="13058" max="13058" width="54" customWidth="1"/>
    <col min="13059" max="13061" width="18.42578125" customWidth="1"/>
    <col min="13313" max="13313" width="23.5703125" customWidth="1"/>
    <col min="13314" max="13314" width="54" customWidth="1"/>
    <col min="13315" max="13317" width="18.42578125" customWidth="1"/>
    <col min="13569" max="13569" width="23.5703125" customWidth="1"/>
    <col min="13570" max="13570" width="54" customWidth="1"/>
    <col min="13571" max="13573" width="18.42578125" customWidth="1"/>
    <col min="13825" max="13825" width="23.5703125" customWidth="1"/>
    <col min="13826" max="13826" width="54" customWidth="1"/>
    <col min="13827" max="13829" width="18.42578125" customWidth="1"/>
    <col min="14081" max="14081" width="23.5703125" customWidth="1"/>
    <col min="14082" max="14082" width="54" customWidth="1"/>
    <col min="14083" max="14085" width="18.42578125" customWidth="1"/>
    <col min="14337" max="14337" width="23.5703125" customWidth="1"/>
    <col min="14338" max="14338" width="54" customWidth="1"/>
    <col min="14339" max="14341" width="18.42578125" customWidth="1"/>
    <col min="14593" max="14593" width="23.5703125" customWidth="1"/>
    <col min="14594" max="14594" width="54" customWidth="1"/>
    <col min="14595" max="14597" width="18.42578125" customWidth="1"/>
    <col min="14849" max="14849" width="23.5703125" customWidth="1"/>
    <col min="14850" max="14850" width="54" customWidth="1"/>
    <col min="14851" max="14853" width="18.42578125" customWidth="1"/>
    <col min="15105" max="15105" width="23.5703125" customWidth="1"/>
    <col min="15106" max="15106" width="54" customWidth="1"/>
    <col min="15107" max="15109" width="18.42578125" customWidth="1"/>
    <col min="15361" max="15361" width="23.5703125" customWidth="1"/>
    <col min="15362" max="15362" width="54" customWidth="1"/>
    <col min="15363" max="15365" width="18.42578125" customWidth="1"/>
    <col min="15617" max="15617" width="23.5703125" customWidth="1"/>
    <col min="15618" max="15618" width="54" customWidth="1"/>
    <col min="15619" max="15621" width="18.42578125" customWidth="1"/>
    <col min="15873" max="15873" width="23.5703125" customWidth="1"/>
    <col min="15874" max="15874" width="54" customWidth="1"/>
    <col min="15875" max="15877" width="18.42578125" customWidth="1"/>
    <col min="16129" max="16129" width="23.5703125" customWidth="1"/>
    <col min="16130" max="16130" width="54" customWidth="1"/>
    <col min="16131" max="16133" width="18.42578125" customWidth="1"/>
  </cols>
  <sheetData>
    <row r="1" spans="1:5" x14ac:dyDescent="0.2">
      <c r="A1" s="1"/>
      <c r="B1" s="1"/>
      <c r="C1" s="372"/>
      <c r="D1" s="372"/>
      <c r="E1" s="372"/>
    </row>
    <row r="2" spans="1:5" x14ac:dyDescent="0.2">
      <c r="A2" s="1"/>
      <c r="B2" s="1"/>
      <c r="C2" s="372" t="s">
        <v>2</v>
      </c>
      <c r="D2" s="372"/>
      <c r="E2" s="372"/>
    </row>
    <row r="3" spans="1:5" x14ac:dyDescent="0.2">
      <c r="A3" s="1"/>
      <c r="B3" s="1"/>
      <c r="C3" s="372" t="s">
        <v>8</v>
      </c>
      <c r="D3" s="372"/>
      <c r="E3" s="372"/>
    </row>
    <row r="4" spans="1:5" x14ac:dyDescent="0.2">
      <c r="A4" s="1"/>
      <c r="B4" s="1"/>
      <c r="C4" s="372" t="s">
        <v>436</v>
      </c>
      <c r="D4" s="372"/>
      <c r="E4" s="372"/>
    </row>
    <row r="5" spans="1:5" x14ac:dyDescent="0.2">
      <c r="A5" s="1"/>
      <c r="B5" s="1"/>
      <c r="C5" s="372" t="s">
        <v>9</v>
      </c>
      <c r="D5" s="372"/>
      <c r="E5" s="372"/>
    </row>
    <row r="6" spans="1:5" x14ac:dyDescent="0.2">
      <c r="A6" s="1"/>
      <c r="B6" s="1"/>
      <c r="C6" s="372" t="s">
        <v>1</v>
      </c>
      <c r="D6" s="372"/>
      <c r="E6" s="372"/>
    </row>
    <row r="7" spans="1:5" x14ac:dyDescent="0.2">
      <c r="B7" s="1"/>
      <c r="C7" s="372" t="s">
        <v>474</v>
      </c>
      <c r="D7" s="372"/>
      <c r="E7" s="372"/>
    </row>
    <row r="8" spans="1:5" x14ac:dyDescent="0.2">
      <c r="B8" s="1"/>
      <c r="C8" s="372"/>
      <c r="D8" s="372"/>
      <c r="E8" s="372"/>
    </row>
    <row r="9" spans="1:5" x14ac:dyDescent="0.2">
      <c r="A9" s="2"/>
      <c r="B9" s="3"/>
      <c r="C9" s="373"/>
      <c r="D9" s="373"/>
      <c r="E9" s="373"/>
    </row>
    <row r="10" spans="1:5" ht="18.75" customHeight="1" x14ac:dyDescent="0.2">
      <c r="A10" s="374" t="s">
        <v>10</v>
      </c>
      <c r="B10" s="374"/>
      <c r="C10" s="374"/>
      <c r="D10" s="374"/>
      <c r="E10" s="374"/>
    </row>
    <row r="11" spans="1:5" ht="12.75" customHeight="1" x14ac:dyDescent="0.2">
      <c r="A11" s="374"/>
      <c r="B11" s="374"/>
      <c r="C11" s="374"/>
      <c r="D11" s="374"/>
      <c r="E11" s="374"/>
    </row>
    <row r="12" spans="1:5" ht="29.25" customHeight="1" x14ac:dyDescent="0.2">
      <c r="A12" s="374"/>
      <c r="B12" s="374"/>
      <c r="C12" s="374"/>
      <c r="D12" s="374"/>
      <c r="E12" s="374"/>
    </row>
    <row r="13" spans="1:5" ht="14.25" x14ac:dyDescent="0.2">
      <c r="A13" s="375" t="s">
        <v>3</v>
      </c>
      <c r="B13" s="376" t="s">
        <v>11</v>
      </c>
      <c r="C13" s="377" t="s">
        <v>12</v>
      </c>
      <c r="D13" s="377"/>
      <c r="E13" s="377"/>
    </row>
    <row r="14" spans="1:5" x14ac:dyDescent="0.2">
      <c r="A14" s="375"/>
      <c r="B14" s="376"/>
      <c r="C14" s="378" t="s">
        <v>4</v>
      </c>
      <c r="D14" s="378" t="s">
        <v>5</v>
      </c>
      <c r="E14" s="378" t="s">
        <v>6</v>
      </c>
    </row>
    <row r="15" spans="1:5" x14ac:dyDescent="0.2">
      <c r="A15" s="375"/>
      <c r="B15" s="376"/>
      <c r="C15" s="378"/>
      <c r="D15" s="378"/>
      <c r="E15" s="378"/>
    </row>
    <row r="16" spans="1:5" ht="28.5" x14ac:dyDescent="0.2">
      <c r="A16" s="5" t="s">
        <v>13</v>
      </c>
      <c r="B16" s="6" t="s">
        <v>14</v>
      </c>
      <c r="C16" s="7">
        <v>6133.1</v>
      </c>
      <c r="D16" s="7">
        <v>6241.7</v>
      </c>
      <c r="E16" s="7">
        <v>5848.2</v>
      </c>
    </row>
    <row r="17" spans="1:8" ht="28.5" x14ac:dyDescent="0.2">
      <c r="A17" s="5" t="s">
        <v>15</v>
      </c>
      <c r="B17" s="6" t="s">
        <v>16</v>
      </c>
      <c r="C17" s="7">
        <f>C18</f>
        <v>1499.7</v>
      </c>
      <c r="D17" s="7">
        <v>1544.7</v>
      </c>
      <c r="E17" s="7">
        <v>1591</v>
      </c>
    </row>
    <row r="18" spans="1:8" ht="15.75" x14ac:dyDescent="0.2">
      <c r="A18" s="8" t="s">
        <v>17</v>
      </c>
      <c r="B18" s="9" t="s">
        <v>18</v>
      </c>
      <c r="C18" s="10">
        <v>1499.7</v>
      </c>
      <c r="D18" s="10">
        <v>1544.7</v>
      </c>
      <c r="E18" s="10">
        <v>1591</v>
      </c>
    </row>
    <row r="19" spans="1:8" ht="42.75" x14ac:dyDescent="0.2">
      <c r="A19" s="5" t="s">
        <v>19</v>
      </c>
      <c r="B19" s="6" t="s">
        <v>20</v>
      </c>
      <c r="C19" s="7">
        <f>C20</f>
        <v>922.7</v>
      </c>
      <c r="D19" s="7">
        <f>D20</f>
        <v>944.8</v>
      </c>
      <c r="E19" s="7">
        <f>E20</f>
        <v>979.8</v>
      </c>
    </row>
    <row r="20" spans="1:8" ht="30" x14ac:dyDescent="0.2">
      <c r="A20" s="8" t="s">
        <v>21</v>
      </c>
      <c r="B20" s="9" t="s">
        <v>22</v>
      </c>
      <c r="C20" s="10">
        <v>922.7</v>
      </c>
      <c r="D20" s="10">
        <v>944.8</v>
      </c>
      <c r="E20" s="10">
        <v>979.8</v>
      </c>
    </row>
    <row r="21" spans="1:8" s="11" customFormat="1" ht="28.5" x14ac:dyDescent="0.2">
      <c r="A21" s="5" t="s">
        <v>23</v>
      </c>
      <c r="B21" s="6" t="s">
        <v>24</v>
      </c>
      <c r="C21" s="7">
        <v>7</v>
      </c>
      <c r="D21" s="7">
        <v>7</v>
      </c>
      <c r="E21" s="7">
        <v>7</v>
      </c>
    </row>
    <row r="22" spans="1:8" ht="15.75" x14ac:dyDescent="0.2">
      <c r="A22" s="8" t="s">
        <v>25</v>
      </c>
      <c r="B22" s="9" t="s">
        <v>26</v>
      </c>
      <c r="C22" s="10">
        <v>7</v>
      </c>
      <c r="D22" s="10">
        <v>7</v>
      </c>
      <c r="E22" s="10">
        <v>7</v>
      </c>
    </row>
    <row r="23" spans="1:8" s="11" customFormat="1" ht="28.5" x14ac:dyDescent="0.2">
      <c r="A23" s="5" t="s">
        <v>27</v>
      </c>
      <c r="B23" s="6" t="s">
        <v>28</v>
      </c>
      <c r="C23" s="7">
        <f>C24+C25</f>
        <v>2235</v>
      </c>
      <c r="D23" s="7">
        <f>D24+D25</f>
        <v>2253</v>
      </c>
      <c r="E23" s="7">
        <f>E24+E25</f>
        <v>2272</v>
      </c>
    </row>
    <row r="24" spans="1:8" ht="15.75" x14ac:dyDescent="0.2">
      <c r="A24" s="8" t="s">
        <v>29</v>
      </c>
      <c r="B24" s="9" t="s">
        <v>30</v>
      </c>
      <c r="C24" s="10">
        <v>80</v>
      </c>
      <c r="D24" s="10">
        <v>81</v>
      </c>
      <c r="E24" s="10">
        <v>82</v>
      </c>
    </row>
    <row r="25" spans="1:8" ht="15.75" x14ac:dyDescent="0.2">
      <c r="A25" s="8" t="s">
        <v>31</v>
      </c>
      <c r="B25" s="9" t="s">
        <v>32</v>
      </c>
      <c r="C25" s="10">
        <v>2155</v>
      </c>
      <c r="D25" s="10">
        <v>2172</v>
      </c>
      <c r="E25" s="10">
        <v>2190</v>
      </c>
    </row>
    <row r="26" spans="1:8" ht="42.75" x14ac:dyDescent="0.2">
      <c r="A26" s="5" t="s">
        <v>33</v>
      </c>
      <c r="B26" s="6" t="s">
        <v>34</v>
      </c>
      <c r="C26" s="7">
        <f>C27+C28</f>
        <v>1017.4000000000001</v>
      </c>
      <c r="D26" s="7">
        <f>D27+D28</f>
        <v>1017.8</v>
      </c>
      <c r="E26" s="7">
        <f>E27+E28</f>
        <v>998.40000000000009</v>
      </c>
    </row>
    <row r="27" spans="1:8" ht="90" x14ac:dyDescent="0.2">
      <c r="A27" s="8" t="s">
        <v>35</v>
      </c>
      <c r="B27" s="12" t="s">
        <v>36</v>
      </c>
      <c r="C27" s="10">
        <v>598.20000000000005</v>
      </c>
      <c r="D27" s="10">
        <v>622.1</v>
      </c>
      <c r="E27" s="10">
        <v>626.70000000000005</v>
      </c>
      <c r="H27" s="13"/>
    </row>
    <row r="28" spans="1:8" ht="90" x14ac:dyDescent="0.2">
      <c r="A28" s="8" t="s">
        <v>37</v>
      </c>
      <c r="B28" s="12" t="s">
        <v>38</v>
      </c>
      <c r="C28" s="10">
        <v>419.2</v>
      </c>
      <c r="D28" s="10">
        <v>395.7</v>
      </c>
      <c r="E28" s="10">
        <v>371.7</v>
      </c>
    </row>
    <row r="29" spans="1:8" ht="28.5" x14ac:dyDescent="0.2">
      <c r="A29" s="8" t="s">
        <v>39</v>
      </c>
      <c r="B29" s="14" t="s">
        <v>40</v>
      </c>
      <c r="C29" s="7">
        <v>451.3</v>
      </c>
      <c r="D29" s="7">
        <v>474.4</v>
      </c>
      <c r="E29" s="7">
        <v>0</v>
      </c>
    </row>
    <row r="30" spans="1:8" ht="90" x14ac:dyDescent="0.2">
      <c r="A30" s="8" t="s">
        <v>41</v>
      </c>
      <c r="B30" s="12" t="s">
        <v>42</v>
      </c>
      <c r="C30" s="10">
        <v>451.3</v>
      </c>
      <c r="D30" s="10">
        <v>474.4</v>
      </c>
      <c r="E30" s="10">
        <v>0</v>
      </c>
    </row>
    <row r="31" spans="1:8" ht="28.5" x14ac:dyDescent="0.2">
      <c r="A31" s="5" t="s">
        <v>43</v>
      </c>
      <c r="B31" s="6" t="s">
        <v>44</v>
      </c>
      <c r="C31" s="7">
        <v>17367.2</v>
      </c>
      <c r="D31" s="7">
        <v>12455.9</v>
      </c>
      <c r="E31" s="7">
        <v>11979.5</v>
      </c>
    </row>
    <row r="32" spans="1:8" ht="42.75" x14ac:dyDescent="0.2">
      <c r="A32" s="5" t="s">
        <v>45</v>
      </c>
      <c r="B32" s="6" t="s">
        <v>46</v>
      </c>
      <c r="C32" s="7">
        <v>17367.2</v>
      </c>
      <c r="D32" s="7">
        <v>12455.9</v>
      </c>
      <c r="E32" s="7">
        <v>11979.5</v>
      </c>
    </row>
    <row r="33" spans="1:12" ht="28.5" x14ac:dyDescent="0.2">
      <c r="A33" s="5" t="s">
        <v>47</v>
      </c>
      <c r="B33" s="6" t="s">
        <v>48</v>
      </c>
      <c r="C33" s="7">
        <v>10237</v>
      </c>
      <c r="D33" s="7">
        <v>10630.7</v>
      </c>
      <c r="E33" s="7">
        <f>E34</f>
        <v>10958.6</v>
      </c>
    </row>
    <row r="34" spans="1:12" ht="45" x14ac:dyDescent="0.2">
      <c r="A34" s="8" t="s">
        <v>49</v>
      </c>
      <c r="B34" s="9" t="s">
        <v>50</v>
      </c>
      <c r="C34" s="10">
        <v>10237</v>
      </c>
      <c r="D34" s="10">
        <v>10630.7</v>
      </c>
      <c r="E34" s="10">
        <v>10958.6</v>
      </c>
    </row>
    <row r="35" spans="1:12" ht="28.5" x14ac:dyDescent="0.2">
      <c r="A35" s="5" t="s">
        <v>51</v>
      </c>
      <c r="B35" s="6" t="s">
        <v>52</v>
      </c>
      <c r="C35" s="7">
        <v>6540.9</v>
      </c>
      <c r="D35" s="7">
        <v>1653.1</v>
      </c>
      <c r="E35" s="7">
        <v>843.1</v>
      </c>
    </row>
    <row r="36" spans="1:12" ht="15.75" x14ac:dyDescent="0.2">
      <c r="A36" s="8" t="s">
        <v>53</v>
      </c>
      <c r="B36" s="9" t="s">
        <v>54</v>
      </c>
      <c r="C36" s="10">
        <v>6540.9</v>
      </c>
      <c r="D36" s="10">
        <v>1653.1</v>
      </c>
      <c r="E36" s="10">
        <v>843.1</v>
      </c>
      <c r="F36" s="15"/>
      <c r="G36" s="370"/>
      <c r="H36" s="370"/>
    </row>
    <row r="37" spans="1:12" ht="28.5" x14ac:dyDescent="0.2">
      <c r="A37" s="5" t="s">
        <v>55</v>
      </c>
      <c r="B37" s="6" t="s">
        <v>56</v>
      </c>
      <c r="C37" s="7">
        <v>165.2</v>
      </c>
      <c r="D37" s="7">
        <v>172.1</v>
      </c>
      <c r="E37" s="7">
        <v>177.8</v>
      </c>
    </row>
    <row r="38" spans="1:12" ht="45" x14ac:dyDescent="0.2">
      <c r="A38" s="8" t="s">
        <v>57</v>
      </c>
      <c r="B38" s="9" t="s">
        <v>58</v>
      </c>
      <c r="C38" s="10">
        <v>3.5</v>
      </c>
      <c r="D38" s="10">
        <v>3.5</v>
      </c>
      <c r="E38" s="10">
        <v>3.5</v>
      </c>
    </row>
    <row r="39" spans="1:12" ht="45" x14ac:dyDescent="0.2">
      <c r="A39" s="8" t="s">
        <v>59</v>
      </c>
      <c r="B39" s="9" t="s">
        <v>60</v>
      </c>
      <c r="C39" s="10">
        <v>161.69999999999999</v>
      </c>
      <c r="D39" s="10">
        <v>168.6</v>
      </c>
      <c r="E39" s="10">
        <v>174.3</v>
      </c>
    </row>
    <row r="40" spans="1:12" ht="57" x14ac:dyDescent="0.2">
      <c r="A40" s="363" t="s">
        <v>443</v>
      </c>
      <c r="B40" s="6" t="s">
        <v>444</v>
      </c>
      <c r="C40" s="7">
        <v>424.1</v>
      </c>
      <c r="D40" s="10">
        <v>0</v>
      </c>
      <c r="E40" s="10">
        <v>0</v>
      </c>
    </row>
    <row r="41" spans="1:12" ht="45" x14ac:dyDescent="0.2">
      <c r="A41" s="8" t="s">
        <v>441</v>
      </c>
      <c r="B41" s="9" t="s">
        <v>442</v>
      </c>
      <c r="C41" s="10">
        <v>424.1</v>
      </c>
      <c r="D41" s="10">
        <v>0</v>
      </c>
      <c r="E41" s="10">
        <v>0</v>
      </c>
    </row>
    <row r="42" spans="1:12" ht="15.75" x14ac:dyDescent="0.2">
      <c r="A42" s="4"/>
      <c r="B42" s="4" t="s">
        <v>468</v>
      </c>
      <c r="C42" s="16">
        <v>23500.3</v>
      </c>
      <c r="D42" s="16">
        <v>18697.599999999999</v>
      </c>
      <c r="E42" s="16">
        <v>17827.7</v>
      </c>
      <c r="K42" s="371"/>
      <c r="L42" s="371"/>
    </row>
    <row r="43" spans="1:12" ht="18.75" x14ac:dyDescent="0.2">
      <c r="A43" s="17"/>
      <c r="C43" s="18"/>
    </row>
    <row r="44" spans="1:12" ht="18.75" x14ac:dyDescent="0.2">
      <c r="A44" s="20"/>
      <c r="B44" s="20"/>
      <c r="C44" s="21"/>
    </row>
    <row r="45" spans="1:12" ht="18.75" x14ac:dyDescent="0.2">
      <c r="A45" s="17"/>
      <c r="C45" s="18"/>
    </row>
    <row r="46" spans="1:12" x14ac:dyDescent="0.2">
      <c r="A46" s="22"/>
    </row>
    <row r="47" spans="1:12" x14ac:dyDescent="0.2">
      <c r="A47" s="22"/>
    </row>
    <row r="48" spans="1:12" x14ac:dyDescent="0.2">
      <c r="A48" s="22"/>
    </row>
    <row r="49" spans="1:1" x14ac:dyDescent="0.2">
      <c r="A49" s="22"/>
    </row>
  </sheetData>
  <mergeCells count="18">
    <mergeCell ref="C6:E6"/>
    <mergeCell ref="C1:E1"/>
    <mergeCell ref="C2:E2"/>
    <mergeCell ref="C3:E3"/>
    <mergeCell ref="C4:E4"/>
    <mergeCell ref="C5:E5"/>
    <mergeCell ref="G36:H36"/>
    <mergeCell ref="K42:L42"/>
    <mergeCell ref="C7:E7"/>
    <mergeCell ref="C8:E8"/>
    <mergeCell ref="C9:E9"/>
    <mergeCell ref="A10:E12"/>
    <mergeCell ref="A13:A15"/>
    <mergeCell ref="B13:B15"/>
    <mergeCell ref="C13:E13"/>
    <mergeCell ref="C14:C15"/>
    <mergeCell ref="D14:D15"/>
    <mergeCell ref="E14:E15"/>
  </mergeCells>
  <pageMargins left="0.78740157480314965" right="0.39370078740157483" top="0.39370078740157483" bottom="0.23622047244094491" header="0.51181102362204722" footer="0.31496062992125984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52"/>
  <sheetViews>
    <sheetView zoomScaleNormal="100" workbookViewId="0">
      <selection sqref="A1:F40"/>
    </sheetView>
  </sheetViews>
  <sheetFormatPr defaultColWidth="15" defaultRowHeight="12.75" x14ac:dyDescent="0.2"/>
  <cols>
    <col min="1" max="1" width="64.28515625" style="24" customWidth="1"/>
    <col min="2" max="2" width="9.42578125" style="24" customWidth="1"/>
    <col min="3" max="3" width="12" style="24" customWidth="1"/>
    <col min="4" max="4" width="17.140625" style="69" customWidth="1"/>
    <col min="5" max="6" width="17.140625" style="24" customWidth="1"/>
    <col min="7" max="248" width="10" style="24" customWidth="1"/>
    <col min="249" max="249" width="70.42578125" style="24" customWidth="1"/>
    <col min="250" max="256" width="15" style="24"/>
    <col min="257" max="257" width="64.28515625" style="24" customWidth="1"/>
    <col min="258" max="258" width="9.42578125" style="24" customWidth="1"/>
    <col min="259" max="259" width="12" style="24" customWidth="1"/>
    <col min="260" max="262" width="17.140625" style="24" customWidth="1"/>
    <col min="263" max="504" width="10" style="24" customWidth="1"/>
    <col min="505" max="505" width="70.42578125" style="24" customWidth="1"/>
    <col min="506" max="512" width="15" style="24"/>
    <col min="513" max="513" width="64.28515625" style="24" customWidth="1"/>
    <col min="514" max="514" width="9.42578125" style="24" customWidth="1"/>
    <col min="515" max="515" width="12" style="24" customWidth="1"/>
    <col min="516" max="518" width="17.140625" style="24" customWidth="1"/>
    <col min="519" max="760" width="10" style="24" customWidth="1"/>
    <col min="761" max="761" width="70.42578125" style="24" customWidth="1"/>
    <col min="762" max="768" width="15" style="24"/>
    <col min="769" max="769" width="64.28515625" style="24" customWidth="1"/>
    <col min="770" max="770" width="9.42578125" style="24" customWidth="1"/>
    <col min="771" max="771" width="12" style="24" customWidth="1"/>
    <col min="772" max="774" width="17.140625" style="24" customWidth="1"/>
    <col min="775" max="1016" width="10" style="24" customWidth="1"/>
    <col min="1017" max="1017" width="70.42578125" style="24" customWidth="1"/>
    <col min="1018" max="1024" width="15" style="24"/>
    <col min="1025" max="1025" width="64.28515625" style="24" customWidth="1"/>
    <col min="1026" max="1026" width="9.42578125" style="24" customWidth="1"/>
    <col min="1027" max="1027" width="12" style="24" customWidth="1"/>
    <col min="1028" max="1030" width="17.140625" style="24" customWidth="1"/>
    <col min="1031" max="1272" width="10" style="24" customWidth="1"/>
    <col min="1273" max="1273" width="70.42578125" style="24" customWidth="1"/>
    <col min="1274" max="1280" width="15" style="24"/>
    <col min="1281" max="1281" width="64.28515625" style="24" customWidth="1"/>
    <col min="1282" max="1282" width="9.42578125" style="24" customWidth="1"/>
    <col min="1283" max="1283" width="12" style="24" customWidth="1"/>
    <col min="1284" max="1286" width="17.140625" style="24" customWidth="1"/>
    <col min="1287" max="1528" width="10" style="24" customWidth="1"/>
    <col min="1529" max="1529" width="70.42578125" style="24" customWidth="1"/>
    <col min="1530" max="1536" width="15" style="24"/>
    <col min="1537" max="1537" width="64.28515625" style="24" customWidth="1"/>
    <col min="1538" max="1538" width="9.42578125" style="24" customWidth="1"/>
    <col min="1539" max="1539" width="12" style="24" customWidth="1"/>
    <col min="1540" max="1542" width="17.140625" style="24" customWidth="1"/>
    <col min="1543" max="1784" width="10" style="24" customWidth="1"/>
    <col min="1785" max="1785" width="70.42578125" style="24" customWidth="1"/>
    <col min="1786" max="1792" width="15" style="24"/>
    <col min="1793" max="1793" width="64.28515625" style="24" customWidth="1"/>
    <col min="1794" max="1794" width="9.42578125" style="24" customWidth="1"/>
    <col min="1795" max="1795" width="12" style="24" customWidth="1"/>
    <col min="1796" max="1798" width="17.140625" style="24" customWidth="1"/>
    <col min="1799" max="2040" width="10" style="24" customWidth="1"/>
    <col min="2041" max="2041" width="70.42578125" style="24" customWidth="1"/>
    <col min="2042" max="2048" width="15" style="24"/>
    <col min="2049" max="2049" width="64.28515625" style="24" customWidth="1"/>
    <col min="2050" max="2050" width="9.42578125" style="24" customWidth="1"/>
    <col min="2051" max="2051" width="12" style="24" customWidth="1"/>
    <col min="2052" max="2054" width="17.140625" style="24" customWidth="1"/>
    <col min="2055" max="2296" width="10" style="24" customWidth="1"/>
    <col min="2297" max="2297" width="70.42578125" style="24" customWidth="1"/>
    <col min="2298" max="2304" width="15" style="24"/>
    <col min="2305" max="2305" width="64.28515625" style="24" customWidth="1"/>
    <col min="2306" max="2306" width="9.42578125" style="24" customWidth="1"/>
    <col min="2307" max="2307" width="12" style="24" customWidth="1"/>
    <col min="2308" max="2310" width="17.140625" style="24" customWidth="1"/>
    <col min="2311" max="2552" width="10" style="24" customWidth="1"/>
    <col min="2553" max="2553" width="70.42578125" style="24" customWidth="1"/>
    <col min="2554" max="2560" width="15" style="24"/>
    <col min="2561" max="2561" width="64.28515625" style="24" customWidth="1"/>
    <col min="2562" max="2562" width="9.42578125" style="24" customWidth="1"/>
    <col min="2563" max="2563" width="12" style="24" customWidth="1"/>
    <col min="2564" max="2566" width="17.140625" style="24" customWidth="1"/>
    <col min="2567" max="2808" width="10" style="24" customWidth="1"/>
    <col min="2809" max="2809" width="70.42578125" style="24" customWidth="1"/>
    <col min="2810" max="2816" width="15" style="24"/>
    <col min="2817" max="2817" width="64.28515625" style="24" customWidth="1"/>
    <col min="2818" max="2818" width="9.42578125" style="24" customWidth="1"/>
    <col min="2819" max="2819" width="12" style="24" customWidth="1"/>
    <col min="2820" max="2822" width="17.140625" style="24" customWidth="1"/>
    <col min="2823" max="3064" width="10" style="24" customWidth="1"/>
    <col min="3065" max="3065" width="70.42578125" style="24" customWidth="1"/>
    <col min="3066" max="3072" width="15" style="24"/>
    <col min="3073" max="3073" width="64.28515625" style="24" customWidth="1"/>
    <col min="3074" max="3074" width="9.42578125" style="24" customWidth="1"/>
    <col min="3075" max="3075" width="12" style="24" customWidth="1"/>
    <col min="3076" max="3078" width="17.140625" style="24" customWidth="1"/>
    <col min="3079" max="3320" width="10" style="24" customWidth="1"/>
    <col min="3321" max="3321" width="70.42578125" style="24" customWidth="1"/>
    <col min="3322" max="3328" width="15" style="24"/>
    <col min="3329" max="3329" width="64.28515625" style="24" customWidth="1"/>
    <col min="3330" max="3330" width="9.42578125" style="24" customWidth="1"/>
    <col min="3331" max="3331" width="12" style="24" customWidth="1"/>
    <col min="3332" max="3334" width="17.140625" style="24" customWidth="1"/>
    <col min="3335" max="3576" width="10" style="24" customWidth="1"/>
    <col min="3577" max="3577" width="70.42578125" style="24" customWidth="1"/>
    <col min="3578" max="3584" width="15" style="24"/>
    <col min="3585" max="3585" width="64.28515625" style="24" customWidth="1"/>
    <col min="3586" max="3586" width="9.42578125" style="24" customWidth="1"/>
    <col min="3587" max="3587" width="12" style="24" customWidth="1"/>
    <col min="3588" max="3590" width="17.140625" style="24" customWidth="1"/>
    <col min="3591" max="3832" width="10" style="24" customWidth="1"/>
    <col min="3833" max="3833" width="70.42578125" style="24" customWidth="1"/>
    <col min="3834" max="3840" width="15" style="24"/>
    <col min="3841" max="3841" width="64.28515625" style="24" customWidth="1"/>
    <col min="3842" max="3842" width="9.42578125" style="24" customWidth="1"/>
    <col min="3843" max="3843" width="12" style="24" customWidth="1"/>
    <col min="3844" max="3846" width="17.140625" style="24" customWidth="1"/>
    <col min="3847" max="4088" width="10" style="24" customWidth="1"/>
    <col min="4089" max="4089" width="70.42578125" style="24" customWidth="1"/>
    <col min="4090" max="4096" width="15" style="24"/>
    <col min="4097" max="4097" width="64.28515625" style="24" customWidth="1"/>
    <col min="4098" max="4098" width="9.42578125" style="24" customWidth="1"/>
    <col min="4099" max="4099" width="12" style="24" customWidth="1"/>
    <col min="4100" max="4102" width="17.140625" style="24" customWidth="1"/>
    <col min="4103" max="4344" width="10" style="24" customWidth="1"/>
    <col min="4345" max="4345" width="70.42578125" style="24" customWidth="1"/>
    <col min="4346" max="4352" width="15" style="24"/>
    <col min="4353" max="4353" width="64.28515625" style="24" customWidth="1"/>
    <col min="4354" max="4354" width="9.42578125" style="24" customWidth="1"/>
    <col min="4355" max="4355" width="12" style="24" customWidth="1"/>
    <col min="4356" max="4358" width="17.140625" style="24" customWidth="1"/>
    <col min="4359" max="4600" width="10" style="24" customWidth="1"/>
    <col min="4601" max="4601" width="70.42578125" style="24" customWidth="1"/>
    <col min="4602" max="4608" width="15" style="24"/>
    <col min="4609" max="4609" width="64.28515625" style="24" customWidth="1"/>
    <col min="4610" max="4610" width="9.42578125" style="24" customWidth="1"/>
    <col min="4611" max="4611" width="12" style="24" customWidth="1"/>
    <col min="4612" max="4614" width="17.140625" style="24" customWidth="1"/>
    <col min="4615" max="4856" width="10" style="24" customWidth="1"/>
    <col min="4857" max="4857" width="70.42578125" style="24" customWidth="1"/>
    <col min="4858" max="4864" width="15" style="24"/>
    <col min="4865" max="4865" width="64.28515625" style="24" customWidth="1"/>
    <col min="4866" max="4866" width="9.42578125" style="24" customWidth="1"/>
    <col min="4867" max="4867" width="12" style="24" customWidth="1"/>
    <col min="4868" max="4870" width="17.140625" style="24" customWidth="1"/>
    <col min="4871" max="5112" width="10" style="24" customWidth="1"/>
    <col min="5113" max="5113" width="70.42578125" style="24" customWidth="1"/>
    <col min="5114" max="5120" width="15" style="24"/>
    <col min="5121" max="5121" width="64.28515625" style="24" customWidth="1"/>
    <col min="5122" max="5122" width="9.42578125" style="24" customWidth="1"/>
    <col min="5123" max="5123" width="12" style="24" customWidth="1"/>
    <col min="5124" max="5126" width="17.140625" style="24" customWidth="1"/>
    <col min="5127" max="5368" width="10" style="24" customWidth="1"/>
    <col min="5369" max="5369" width="70.42578125" style="24" customWidth="1"/>
    <col min="5370" max="5376" width="15" style="24"/>
    <col min="5377" max="5377" width="64.28515625" style="24" customWidth="1"/>
    <col min="5378" max="5378" width="9.42578125" style="24" customWidth="1"/>
    <col min="5379" max="5379" width="12" style="24" customWidth="1"/>
    <col min="5380" max="5382" width="17.140625" style="24" customWidth="1"/>
    <col min="5383" max="5624" width="10" style="24" customWidth="1"/>
    <col min="5625" max="5625" width="70.42578125" style="24" customWidth="1"/>
    <col min="5626" max="5632" width="15" style="24"/>
    <col min="5633" max="5633" width="64.28515625" style="24" customWidth="1"/>
    <col min="5634" max="5634" width="9.42578125" style="24" customWidth="1"/>
    <col min="5635" max="5635" width="12" style="24" customWidth="1"/>
    <col min="5636" max="5638" width="17.140625" style="24" customWidth="1"/>
    <col min="5639" max="5880" width="10" style="24" customWidth="1"/>
    <col min="5881" max="5881" width="70.42578125" style="24" customWidth="1"/>
    <col min="5882" max="5888" width="15" style="24"/>
    <col min="5889" max="5889" width="64.28515625" style="24" customWidth="1"/>
    <col min="5890" max="5890" width="9.42578125" style="24" customWidth="1"/>
    <col min="5891" max="5891" width="12" style="24" customWidth="1"/>
    <col min="5892" max="5894" width="17.140625" style="24" customWidth="1"/>
    <col min="5895" max="6136" width="10" style="24" customWidth="1"/>
    <col min="6137" max="6137" width="70.42578125" style="24" customWidth="1"/>
    <col min="6138" max="6144" width="15" style="24"/>
    <col min="6145" max="6145" width="64.28515625" style="24" customWidth="1"/>
    <col min="6146" max="6146" width="9.42578125" style="24" customWidth="1"/>
    <col min="6147" max="6147" width="12" style="24" customWidth="1"/>
    <col min="6148" max="6150" width="17.140625" style="24" customWidth="1"/>
    <col min="6151" max="6392" width="10" style="24" customWidth="1"/>
    <col min="6393" max="6393" width="70.42578125" style="24" customWidth="1"/>
    <col min="6394" max="6400" width="15" style="24"/>
    <col min="6401" max="6401" width="64.28515625" style="24" customWidth="1"/>
    <col min="6402" max="6402" width="9.42578125" style="24" customWidth="1"/>
    <col min="6403" max="6403" width="12" style="24" customWidth="1"/>
    <col min="6404" max="6406" width="17.140625" style="24" customWidth="1"/>
    <col min="6407" max="6648" width="10" style="24" customWidth="1"/>
    <col min="6649" max="6649" width="70.42578125" style="24" customWidth="1"/>
    <col min="6650" max="6656" width="15" style="24"/>
    <col min="6657" max="6657" width="64.28515625" style="24" customWidth="1"/>
    <col min="6658" max="6658" width="9.42578125" style="24" customWidth="1"/>
    <col min="6659" max="6659" width="12" style="24" customWidth="1"/>
    <col min="6660" max="6662" width="17.140625" style="24" customWidth="1"/>
    <col min="6663" max="6904" width="10" style="24" customWidth="1"/>
    <col min="6905" max="6905" width="70.42578125" style="24" customWidth="1"/>
    <col min="6906" max="6912" width="15" style="24"/>
    <col min="6913" max="6913" width="64.28515625" style="24" customWidth="1"/>
    <col min="6914" max="6914" width="9.42578125" style="24" customWidth="1"/>
    <col min="6915" max="6915" width="12" style="24" customWidth="1"/>
    <col min="6916" max="6918" width="17.140625" style="24" customWidth="1"/>
    <col min="6919" max="7160" width="10" style="24" customWidth="1"/>
    <col min="7161" max="7161" width="70.42578125" style="24" customWidth="1"/>
    <col min="7162" max="7168" width="15" style="24"/>
    <col min="7169" max="7169" width="64.28515625" style="24" customWidth="1"/>
    <col min="7170" max="7170" width="9.42578125" style="24" customWidth="1"/>
    <col min="7171" max="7171" width="12" style="24" customWidth="1"/>
    <col min="7172" max="7174" width="17.140625" style="24" customWidth="1"/>
    <col min="7175" max="7416" width="10" style="24" customWidth="1"/>
    <col min="7417" max="7417" width="70.42578125" style="24" customWidth="1"/>
    <col min="7418" max="7424" width="15" style="24"/>
    <col min="7425" max="7425" width="64.28515625" style="24" customWidth="1"/>
    <col min="7426" max="7426" width="9.42578125" style="24" customWidth="1"/>
    <col min="7427" max="7427" width="12" style="24" customWidth="1"/>
    <col min="7428" max="7430" width="17.140625" style="24" customWidth="1"/>
    <col min="7431" max="7672" width="10" style="24" customWidth="1"/>
    <col min="7673" max="7673" width="70.42578125" style="24" customWidth="1"/>
    <col min="7674" max="7680" width="15" style="24"/>
    <col min="7681" max="7681" width="64.28515625" style="24" customWidth="1"/>
    <col min="7682" max="7682" width="9.42578125" style="24" customWidth="1"/>
    <col min="7683" max="7683" width="12" style="24" customWidth="1"/>
    <col min="7684" max="7686" width="17.140625" style="24" customWidth="1"/>
    <col min="7687" max="7928" width="10" style="24" customWidth="1"/>
    <col min="7929" max="7929" width="70.42578125" style="24" customWidth="1"/>
    <col min="7930" max="7936" width="15" style="24"/>
    <col min="7937" max="7937" width="64.28515625" style="24" customWidth="1"/>
    <col min="7938" max="7938" width="9.42578125" style="24" customWidth="1"/>
    <col min="7939" max="7939" width="12" style="24" customWidth="1"/>
    <col min="7940" max="7942" width="17.140625" style="24" customWidth="1"/>
    <col min="7943" max="8184" width="10" style="24" customWidth="1"/>
    <col min="8185" max="8185" width="70.42578125" style="24" customWidth="1"/>
    <col min="8186" max="8192" width="15" style="24"/>
    <col min="8193" max="8193" width="64.28515625" style="24" customWidth="1"/>
    <col min="8194" max="8194" width="9.42578125" style="24" customWidth="1"/>
    <col min="8195" max="8195" width="12" style="24" customWidth="1"/>
    <col min="8196" max="8198" width="17.140625" style="24" customWidth="1"/>
    <col min="8199" max="8440" width="10" style="24" customWidth="1"/>
    <col min="8441" max="8441" width="70.42578125" style="24" customWidth="1"/>
    <col min="8442" max="8448" width="15" style="24"/>
    <col min="8449" max="8449" width="64.28515625" style="24" customWidth="1"/>
    <col min="8450" max="8450" width="9.42578125" style="24" customWidth="1"/>
    <col min="8451" max="8451" width="12" style="24" customWidth="1"/>
    <col min="8452" max="8454" width="17.140625" style="24" customWidth="1"/>
    <col min="8455" max="8696" width="10" style="24" customWidth="1"/>
    <col min="8697" max="8697" width="70.42578125" style="24" customWidth="1"/>
    <col min="8698" max="8704" width="15" style="24"/>
    <col min="8705" max="8705" width="64.28515625" style="24" customWidth="1"/>
    <col min="8706" max="8706" width="9.42578125" style="24" customWidth="1"/>
    <col min="8707" max="8707" width="12" style="24" customWidth="1"/>
    <col min="8708" max="8710" width="17.140625" style="24" customWidth="1"/>
    <col min="8711" max="8952" width="10" style="24" customWidth="1"/>
    <col min="8953" max="8953" width="70.42578125" style="24" customWidth="1"/>
    <col min="8954" max="8960" width="15" style="24"/>
    <col min="8961" max="8961" width="64.28515625" style="24" customWidth="1"/>
    <col min="8962" max="8962" width="9.42578125" style="24" customWidth="1"/>
    <col min="8963" max="8963" width="12" style="24" customWidth="1"/>
    <col min="8964" max="8966" width="17.140625" style="24" customWidth="1"/>
    <col min="8967" max="9208" width="10" style="24" customWidth="1"/>
    <col min="9209" max="9209" width="70.42578125" style="24" customWidth="1"/>
    <col min="9210" max="9216" width="15" style="24"/>
    <col min="9217" max="9217" width="64.28515625" style="24" customWidth="1"/>
    <col min="9218" max="9218" width="9.42578125" style="24" customWidth="1"/>
    <col min="9219" max="9219" width="12" style="24" customWidth="1"/>
    <col min="9220" max="9222" width="17.140625" style="24" customWidth="1"/>
    <col min="9223" max="9464" width="10" style="24" customWidth="1"/>
    <col min="9465" max="9465" width="70.42578125" style="24" customWidth="1"/>
    <col min="9466" max="9472" width="15" style="24"/>
    <col min="9473" max="9473" width="64.28515625" style="24" customWidth="1"/>
    <col min="9474" max="9474" width="9.42578125" style="24" customWidth="1"/>
    <col min="9475" max="9475" width="12" style="24" customWidth="1"/>
    <col min="9476" max="9478" width="17.140625" style="24" customWidth="1"/>
    <col min="9479" max="9720" width="10" style="24" customWidth="1"/>
    <col min="9721" max="9721" width="70.42578125" style="24" customWidth="1"/>
    <col min="9722" max="9728" width="15" style="24"/>
    <col min="9729" max="9729" width="64.28515625" style="24" customWidth="1"/>
    <col min="9730" max="9730" width="9.42578125" style="24" customWidth="1"/>
    <col min="9731" max="9731" width="12" style="24" customWidth="1"/>
    <col min="9732" max="9734" width="17.140625" style="24" customWidth="1"/>
    <col min="9735" max="9976" width="10" style="24" customWidth="1"/>
    <col min="9977" max="9977" width="70.42578125" style="24" customWidth="1"/>
    <col min="9978" max="9984" width="15" style="24"/>
    <col min="9985" max="9985" width="64.28515625" style="24" customWidth="1"/>
    <col min="9986" max="9986" width="9.42578125" style="24" customWidth="1"/>
    <col min="9987" max="9987" width="12" style="24" customWidth="1"/>
    <col min="9988" max="9990" width="17.140625" style="24" customWidth="1"/>
    <col min="9991" max="10232" width="10" style="24" customWidth="1"/>
    <col min="10233" max="10233" width="70.42578125" style="24" customWidth="1"/>
    <col min="10234" max="10240" width="15" style="24"/>
    <col min="10241" max="10241" width="64.28515625" style="24" customWidth="1"/>
    <col min="10242" max="10242" width="9.42578125" style="24" customWidth="1"/>
    <col min="10243" max="10243" width="12" style="24" customWidth="1"/>
    <col min="10244" max="10246" width="17.140625" style="24" customWidth="1"/>
    <col min="10247" max="10488" width="10" style="24" customWidth="1"/>
    <col min="10489" max="10489" width="70.42578125" style="24" customWidth="1"/>
    <col min="10490" max="10496" width="15" style="24"/>
    <col min="10497" max="10497" width="64.28515625" style="24" customWidth="1"/>
    <col min="10498" max="10498" width="9.42578125" style="24" customWidth="1"/>
    <col min="10499" max="10499" width="12" style="24" customWidth="1"/>
    <col min="10500" max="10502" width="17.140625" style="24" customWidth="1"/>
    <col min="10503" max="10744" width="10" style="24" customWidth="1"/>
    <col min="10745" max="10745" width="70.42578125" style="24" customWidth="1"/>
    <col min="10746" max="10752" width="15" style="24"/>
    <col min="10753" max="10753" width="64.28515625" style="24" customWidth="1"/>
    <col min="10754" max="10754" width="9.42578125" style="24" customWidth="1"/>
    <col min="10755" max="10755" width="12" style="24" customWidth="1"/>
    <col min="10756" max="10758" width="17.140625" style="24" customWidth="1"/>
    <col min="10759" max="11000" width="10" style="24" customWidth="1"/>
    <col min="11001" max="11001" width="70.42578125" style="24" customWidth="1"/>
    <col min="11002" max="11008" width="15" style="24"/>
    <col min="11009" max="11009" width="64.28515625" style="24" customWidth="1"/>
    <col min="11010" max="11010" width="9.42578125" style="24" customWidth="1"/>
    <col min="11011" max="11011" width="12" style="24" customWidth="1"/>
    <col min="11012" max="11014" width="17.140625" style="24" customWidth="1"/>
    <col min="11015" max="11256" width="10" style="24" customWidth="1"/>
    <col min="11257" max="11257" width="70.42578125" style="24" customWidth="1"/>
    <col min="11258" max="11264" width="15" style="24"/>
    <col min="11265" max="11265" width="64.28515625" style="24" customWidth="1"/>
    <col min="11266" max="11266" width="9.42578125" style="24" customWidth="1"/>
    <col min="11267" max="11267" width="12" style="24" customWidth="1"/>
    <col min="11268" max="11270" width="17.140625" style="24" customWidth="1"/>
    <col min="11271" max="11512" width="10" style="24" customWidth="1"/>
    <col min="11513" max="11513" width="70.42578125" style="24" customWidth="1"/>
    <col min="11514" max="11520" width="15" style="24"/>
    <col min="11521" max="11521" width="64.28515625" style="24" customWidth="1"/>
    <col min="11522" max="11522" width="9.42578125" style="24" customWidth="1"/>
    <col min="11523" max="11523" width="12" style="24" customWidth="1"/>
    <col min="11524" max="11526" width="17.140625" style="24" customWidth="1"/>
    <col min="11527" max="11768" width="10" style="24" customWidth="1"/>
    <col min="11769" max="11769" width="70.42578125" style="24" customWidth="1"/>
    <col min="11770" max="11776" width="15" style="24"/>
    <col min="11777" max="11777" width="64.28515625" style="24" customWidth="1"/>
    <col min="11778" max="11778" width="9.42578125" style="24" customWidth="1"/>
    <col min="11779" max="11779" width="12" style="24" customWidth="1"/>
    <col min="11780" max="11782" width="17.140625" style="24" customWidth="1"/>
    <col min="11783" max="12024" width="10" style="24" customWidth="1"/>
    <col min="12025" max="12025" width="70.42578125" style="24" customWidth="1"/>
    <col min="12026" max="12032" width="15" style="24"/>
    <col min="12033" max="12033" width="64.28515625" style="24" customWidth="1"/>
    <col min="12034" max="12034" width="9.42578125" style="24" customWidth="1"/>
    <col min="12035" max="12035" width="12" style="24" customWidth="1"/>
    <col min="12036" max="12038" width="17.140625" style="24" customWidth="1"/>
    <col min="12039" max="12280" width="10" style="24" customWidth="1"/>
    <col min="12281" max="12281" width="70.42578125" style="24" customWidth="1"/>
    <col min="12282" max="12288" width="15" style="24"/>
    <col min="12289" max="12289" width="64.28515625" style="24" customWidth="1"/>
    <col min="12290" max="12290" width="9.42578125" style="24" customWidth="1"/>
    <col min="12291" max="12291" width="12" style="24" customWidth="1"/>
    <col min="12292" max="12294" width="17.140625" style="24" customWidth="1"/>
    <col min="12295" max="12536" width="10" style="24" customWidth="1"/>
    <col min="12537" max="12537" width="70.42578125" style="24" customWidth="1"/>
    <col min="12538" max="12544" width="15" style="24"/>
    <col min="12545" max="12545" width="64.28515625" style="24" customWidth="1"/>
    <col min="12546" max="12546" width="9.42578125" style="24" customWidth="1"/>
    <col min="12547" max="12547" width="12" style="24" customWidth="1"/>
    <col min="12548" max="12550" width="17.140625" style="24" customWidth="1"/>
    <col min="12551" max="12792" width="10" style="24" customWidth="1"/>
    <col min="12793" max="12793" width="70.42578125" style="24" customWidth="1"/>
    <col min="12794" max="12800" width="15" style="24"/>
    <col min="12801" max="12801" width="64.28515625" style="24" customWidth="1"/>
    <col min="12802" max="12802" width="9.42578125" style="24" customWidth="1"/>
    <col min="12803" max="12803" width="12" style="24" customWidth="1"/>
    <col min="12804" max="12806" width="17.140625" style="24" customWidth="1"/>
    <col min="12807" max="13048" width="10" style="24" customWidth="1"/>
    <col min="13049" max="13049" width="70.42578125" style="24" customWidth="1"/>
    <col min="13050" max="13056" width="15" style="24"/>
    <col min="13057" max="13057" width="64.28515625" style="24" customWidth="1"/>
    <col min="13058" max="13058" width="9.42578125" style="24" customWidth="1"/>
    <col min="13059" max="13059" width="12" style="24" customWidth="1"/>
    <col min="13060" max="13062" width="17.140625" style="24" customWidth="1"/>
    <col min="13063" max="13304" width="10" style="24" customWidth="1"/>
    <col min="13305" max="13305" width="70.42578125" style="24" customWidth="1"/>
    <col min="13306" max="13312" width="15" style="24"/>
    <col min="13313" max="13313" width="64.28515625" style="24" customWidth="1"/>
    <col min="13314" max="13314" width="9.42578125" style="24" customWidth="1"/>
    <col min="13315" max="13315" width="12" style="24" customWidth="1"/>
    <col min="13316" max="13318" width="17.140625" style="24" customWidth="1"/>
    <col min="13319" max="13560" width="10" style="24" customWidth="1"/>
    <col min="13561" max="13561" width="70.42578125" style="24" customWidth="1"/>
    <col min="13562" max="13568" width="15" style="24"/>
    <col min="13569" max="13569" width="64.28515625" style="24" customWidth="1"/>
    <col min="13570" max="13570" width="9.42578125" style="24" customWidth="1"/>
    <col min="13571" max="13571" width="12" style="24" customWidth="1"/>
    <col min="13572" max="13574" width="17.140625" style="24" customWidth="1"/>
    <col min="13575" max="13816" width="10" style="24" customWidth="1"/>
    <col min="13817" max="13817" width="70.42578125" style="24" customWidth="1"/>
    <col min="13818" max="13824" width="15" style="24"/>
    <col min="13825" max="13825" width="64.28515625" style="24" customWidth="1"/>
    <col min="13826" max="13826" width="9.42578125" style="24" customWidth="1"/>
    <col min="13827" max="13827" width="12" style="24" customWidth="1"/>
    <col min="13828" max="13830" width="17.140625" style="24" customWidth="1"/>
    <col min="13831" max="14072" width="10" style="24" customWidth="1"/>
    <col min="14073" max="14073" width="70.42578125" style="24" customWidth="1"/>
    <col min="14074" max="14080" width="15" style="24"/>
    <col min="14081" max="14081" width="64.28515625" style="24" customWidth="1"/>
    <col min="14082" max="14082" width="9.42578125" style="24" customWidth="1"/>
    <col min="14083" max="14083" width="12" style="24" customWidth="1"/>
    <col min="14084" max="14086" width="17.140625" style="24" customWidth="1"/>
    <col min="14087" max="14328" width="10" style="24" customWidth="1"/>
    <col min="14329" max="14329" width="70.42578125" style="24" customWidth="1"/>
    <col min="14330" max="14336" width="15" style="24"/>
    <col min="14337" max="14337" width="64.28515625" style="24" customWidth="1"/>
    <col min="14338" max="14338" width="9.42578125" style="24" customWidth="1"/>
    <col min="14339" max="14339" width="12" style="24" customWidth="1"/>
    <col min="14340" max="14342" width="17.140625" style="24" customWidth="1"/>
    <col min="14343" max="14584" width="10" style="24" customWidth="1"/>
    <col min="14585" max="14585" width="70.42578125" style="24" customWidth="1"/>
    <col min="14586" max="14592" width="15" style="24"/>
    <col min="14593" max="14593" width="64.28515625" style="24" customWidth="1"/>
    <col min="14594" max="14594" width="9.42578125" style="24" customWidth="1"/>
    <col min="14595" max="14595" width="12" style="24" customWidth="1"/>
    <col min="14596" max="14598" width="17.140625" style="24" customWidth="1"/>
    <col min="14599" max="14840" width="10" style="24" customWidth="1"/>
    <col min="14841" max="14841" width="70.42578125" style="24" customWidth="1"/>
    <col min="14842" max="14848" width="15" style="24"/>
    <col min="14849" max="14849" width="64.28515625" style="24" customWidth="1"/>
    <col min="14850" max="14850" width="9.42578125" style="24" customWidth="1"/>
    <col min="14851" max="14851" width="12" style="24" customWidth="1"/>
    <col min="14852" max="14854" width="17.140625" style="24" customWidth="1"/>
    <col min="14855" max="15096" width="10" style="24" customWidth="1"/>
    <col min="15097" max="15097" width="70.42578125" style="24" customWidth="1"/>
    <col min="15098" max="15104" width="15" style="24"/>
    <col min="15105" max="15105" width="64.28515625" style="24" customWidth="1"/>
    <col min="15106" max="15106" width="9.42578125" style="24" customWidth="1"/>
    <col min="15107" max="15107" width="12" style="24" customWidth="1"/>
    <col min="15108" max="15110" width="17.140625" style="24" customWidth="1"/>
    <col min="15111" max="15352" width="10" style="24" customWidth="1"/>
    <col min="15353" max="15353" width="70.42578125" style="24" customWidth="1"/>
    <col min="15354" max="15360" width="15" style="24"/>
    <col min="15361" max="15361" width="64.28515625" style="24" customWidth="1"/>
    <col min="15362" max="15362" width="9.42578125" style="24" customWidth="1"/>
    <col min="15363" max="15363" width="12" style="24" customWidth="1"/>
    <col min="15364" max="15366" width="17.140625" style="24" customWidth="1"/>
    <col min="15367" max="15608" width="10" style="24" customWidth="1"/>
    <col min="15609" max="15609" width="70.42578125" style="24" customWidth="1"/>
    <col min="15610" max="15616" width="15" style="24"/>
    <col min="15617" max="15617" width="64.28515625" style="24" customWidth="1"/>
    <col min="15618" max="15618" width="9.42578125" style="24" customWidth="1"/>
    <col min="15619" max="15619" width="12" style="24" customWidth="1"/>
    <col min="15620" max="15622" width="17.140625" style="24" customWidth="1"/>
    <col min="15623" max="15864" width="10" style="24" customWidth="1"/>
    <col min="15865" max="15865" width="70.42578125" style="24" customWidth="1"/>
    <col min="15866" max="15872" width="15" style="24"/>
    <col min="15873" max="15873" width="64.28515625" style="24" customWidth="1"/>
    <col min="15874" max="15874" width="9.42578125" style="24" customWidth="1"/>
    <col min="15875" max="15875" width="12" style="24" customWidth="1"/>
    <col min="15876" max="15878" width="17.140625" style="24" customWidth="1"/>
    <col min="15879" max="16120" width="10" style="24" customWidth="1"/>
    <col min="16121" max="16121" width="70.42578125" style="24" customWidth="1"/>
    <col min="16122" max="16128" width="15" style="24"/>
    <col min="16129" max="16129" width="64.28515625" style="24" customWidth="1"/>
    <col min="16130" max="16130" width="9.42578125" style="24" customWidth="1"/>
    <col min="16131" max="16131" width="12" style="24" customWidth="1"/>
    <col min="16132" max="16134" width="17.140625" style="24" customWidth="1"/>
    <col min="16135" max="16376" width="10" style="24" customWidth="1"/>
    <col min="16377" max="16377" width="70.42578125" style="24" customWidth="1"/>
    <col min="16378" max="16384" width="15" style="24"/>
  </cols>
  <sheetData>
    <row r="1" spans="1:7" x14ac:dyDescent="0.2">
      <c r="A1" s="1"/>
      <c r="B1" s="1"/>
      <c r="C1" s="1"/>
      <c r="D1" s="372" t="s">
        <v>7</v>
      </c>
      <c r="E1" s="372"/>
      <c r="F1" s="372"/>
    </row>
    <row r="2" spans="1:7" x14ac:dyDescent="0.2">
      <c r="A2" s="1"/>
      <c r="B2" s="1"/>
      <c r="C2" s="1"/>
      <c r="D2" s="372" t="s">
        <v>8</v>
      </c>
      <c r="E2" s="372"/>
      <c r="F2" s="372"/>
    </row>
    <row r="3" spans="1:7" x14ac:dyDescent="0.2">
      <c r="A3" s="1"/>
      <c r="B3" s="1"/>
      <c r="C3" s="1"/>
      <c r="D3" s="372" t="s">
        <v>61</v>
      </c>
      <c r="E3" s="372"/>
      <c r="F3" s="372"/>
    </row>
    <row r="4" spans="1:7" x14ac:dyDescent="0.2">
      <c r="A4" s="1"/>
      <c r="B4" s="1"/>
      <c r="C4" s="1"/>
      <c r="D4" s="372" t="s">
        <v>62</v>
      </c>
      <c r="E4" s="372"/>
      <c r="F4" s="372"/>
    </row>
    <row r="5" spans="1:7" x14ac:dyDescent="0.2">
      <c r="A5" s="1"/>
      <c r="B5" s="1"/>
      <c r="C5" s="1"/>
      <c r="D5" s="372" t="s">
        <v>0</v>
      </c>
      <c r="E5" s="372"/>
      <c r="F5" s="372"/>
    </row>
    <row r="6" spans="1:7" x14ac:dyDescent="0.2">
      <c r="A6" s="1"/>
      <c r="B6" s="1"/>
      <c r="C6" s="1"/>
      <c r="D6" s="372" t="s">
        <v>1</v>
      </c>
      <c r="E6" s="372"/>
      <c r="F6" s="372"/>
    </row>
    <row r="7" spans="1:7" x14ac:dyDescent="0.2">
      <c r="A7" s="1"/>
      <c r="B7" s="1"/>
      <c r="C7" s="1"/>
      <c r="D7" s="372" t="s">
        <v>475</v>
      </c>
      <c r="E7" s="372"/>
      <c r="F7" s="372"/>
    </row>
    <row r="8" spans="1:7" x14ac:dyDescent="0.2">
      <c r="A8" s="1"/>
      <c r="B8" s="1"/>
      <c r="C8" s="1"/>
      <c r="D8" s="372"/>
      <c r="E8" s="372"/>
      <c r="F8" s="372"/>
    </row>
    <row r="9" spans="1:7" x14ac:dyDescent="0.2">
      <c r="A9" s="23"/>
      <c r="B9" s="23"/>
      <c r="C9" s="23"/>
      <c r="D9" s="373"/>
      <c r="E9" s="373"/>
      <c r="F9" s="373"/>
    </row>
    <row r="10" spans="1:7" ht="60" customHeight="1" x14ac:dyDescent="0.2">
      <c r="A10" s="381" t="s">
        <v>65</v>
      </c>
      <c r="B10" s="381"/>
      <c r="C10" s="381"/>
      <c r="D10" s="381"/>
      <c r="E10" s="381"/>
      <c r="F10" s="381"/>
    </row>
    <row r="11" spans="1:7" ht="15" customHeight="1" thickBot="1" x14ac:dyDescent="0.25">
      <c r="A11" s="25"/>
      <c r="B11" s="26"/>
      <c r="C11" s="26"/>
      <c r="D11" s="27"/>
    </row>
    <row r="12" spans="1:7" ht="24" customHeight="1" x14ac:dyDescent="0.2">
      <c r="A12" s="382" t="s">
        <v>66</v>
      </c>
      <c r="B12" s="382" t="s">
        <v>67</v>
      </c>
      <c r="C12" s="382"/>
      <c r="D12" s="383" t="s">
        <v>4</v>
      </c>
      <c r="E12" s="383" t="s">
        <v>5</v>
      </c>
      <c r="F12" s="383" t="s">
        <v>6</v>
      </c>
    </row>
    <row r="13" spans="1:7" ht="15.75" customHeight="1" x14ac:dyDescent="0.2">
      <c r="A13" s="382"/>
      <c r="B13" s="28" t="s">
        <v>68</v>
      </c>
      <c r="C13" s="28" t="s">
        <v>69</v>
      </c>
      <c r="D13" s="383"/>
      <c r="E13" s="383"/>
      <c r="F13" s="383"/>
    </row>
    <row r="14" spans="1:7" ht="15.75" x14ac:dyDescent="0.2">
      <c r="A14" s="29" t="s">
        <v>70</v>
      </c>
      <c r="B14" s="30" t="s">
        <v>71</v>
      </c>
      <c r="C14" s="31"/>
      <c r="D14" s="32">
        <v>9653.7999999999993</v>
      </c>
      <c r="E14" s="32">
        <v>9129</v>
      </c>
      <c r="F14" s="32">
        <v>8413.5</v>
      </c>
    </row>
    <row r="15" spans="1:7" ht="45.75" customHeight="1" x14ac:dyDescent="0.2">
      <c r="A15" s="33" t="s">
        <v>72</v>
      </c>
      <c r="B15" s="34"/>
      <c r="C15" s="35" t="s">
        <v>73</v>
      </c>
      <c r="D15" s="36">
        <v>199.7</v>
      </c>
      <c r="E15" s="37">
        <v>202.4</v>
      </c>
      <c r="F15" s="37">
        <v>205.1</v>
      </c>
      <c r="G15" s="38"/>
    </row>
    <row r="16" spans="1:7" ht="49.5" customHeight="1" x14ac:dyDescent="0.2">
      <c r="A16" s="33" t="s">
        <v>74</v>
      </c>
      <c r="B16" s="34"/>
      <c r="C16" s="35" t="s">
        <v>75</v>
      </c>
      <c r="D16" s="37">
        <v>8432.7999999999993</v>
      </c>
      <c r="E16" s="37">
        <v>8190</v>
      </c>
      <c r="F16" s="37">
        <v>7575.6</v>
      </c>
      <c r="G16" s="38"/>
    </row>
    <row r="17" spans="1:7" ht="39.75" customHeight="1" x14ac:dyDescent="0.2">
      <c r="A17" s="39" t="s">
        <v>76</v>
      </c>
      <c r="B17" s="40"/>
      <c r="C17" s="35" t="s">
        <v>77</v>
      </c>
      <c r="D17" s="37">
        <v>235.9</v>
      </c>
      <c r="E17" s="37">
        <v>73.599999999999994</v>
      </c>
      <c r="F17" s="37">
        <v>36.799999999999997</v>
      </c>
      <c r="G17" s="38"/>
    </row>
    <row r="18" spans="1:7" ht="18" customHeight="1" x14ac:dyDescent="0.2">
      <c r="A18" s="39" t="s">
        <v>78</v>
      </c>
      <c r="B18" s="40"/>
      <c r="C18" s="35" t="s">
        <v>79</v>
      </c>
      <c r="D18" s="37">
        <v>20</v>
      </c>
      <c r="E18" s="37">
        <v>25</v>
      </c>
      <c r="F18" s="37">
        <v>30</v>
      </c>
      <c r="G18" s="38"/>
    </row>
    <row r="19" spans="1:7" ht="15" x14ac:dyDescent="0.2">
      <c r="A19" s="41" t="s">
        <v>80</v>
      </c>
      <c r="B19" s="42"/>
      <c r="C19" s="42" t="s">
        <v>81</v>
      </c>
      <c r="D19" s="37">
        <v>765.4</v>
      </c>
      <c r="E19" s="37">
        <v>638</v>
      </c>
      <c r="F19" s="37">
        <v>566</v>
      </c>
      <c r="G19" s="38"/>
    </row>
    <row r="20" spans="1:7" ht="26.25" customHeight="1" x14ac:dyDescent="0.2">
      <c r="A20" s="43" t="s">
        <v>82</v>
      </c>
      <c r="B20" s="31" t="s">
        <v>83</v>
      </c>
      <c r="C20" s="31"/>
      <c r="D20" s="32">
        <v>161.69999999999999</v>
      </c>
      <c r="E20" s="32">
        <v>168.6</v>
      </c>
      <c r="F20" s="32">
        <v>174.3</v>
      </c>
      <c r="G20" s="38"/>
    </row>
    <row r="21" spans="1:7" ht="21.75" customHeight="1" x14ac:dyDescent="0.2">
      <c r="A21" s="39" t="s">
        <v>84</v>
      </c>
      <c r="B21" s="31"/>
      <c r="C21" s="44" t="s">
        <v>85</v>
      </c>
      <c r="D21" s="37">
        <v>161.69999999999999</v>
      </c>
      <c r="E21" s="37">
        <v>168.6</v>
      </c>
      <c r="F21" s="37">
        <v>174.3</v>
      </c>
      <c r="G21" s="38"/>
    </row>
    <row r="22" spans="1:7" ht="31.5" customHeight="1" x14ac:dyDescent="0.2">
      <c r="A22" s="43" t="s">
        <v>86</v>
      </c>
      <c r="B22" s="31" t="s">
        <v>87</v>
      </c>
      <c r="C22" s="31"/>
      <c r="D22" s="32">
        <v>680.2</v>
      </c>
      <c r="E22" s="32">
        <v>79</v>
      </c>
      <c r="F22" s="32">
        <v>97</v>
      </c>
      <c r="G22" s="38"/>
    </row>
    <row r="23" spans="1:7" ht="30.75" customHeight="1" x14ac:dyDescent="0.2">
      <c r="A23" s="39" t="s">
        <v>440</v>
      </c>
      <c r="B23" s="45"/>
      <c r="C23" s="35" t="s">
        <v>89</v>
      </c>
      <c r="D23" s="37">
        <v>680.2</v>
      </c>
      <c r="E23" s="37">
        <v>79</v>
      </c>
      <c r="F23" s="37">
        <v>97</v>
      </c>
      <c r="G23" s="38"/>
    </row>
    <row r="24" spans="1:7" ht="21.75" customHeight="1" x14ac:dyDescent="0.2">
      <c r="A24" s="46" t="s">
        <v>90</v>
      </c>
      <c r="B24" s="31" t="s">
        <v>91</v>
      </c>
      <c r="C24" s="31"/>
      <c r="D24" s="32">
        <f>D25+D26</f>
        <v>452.7</v>
      </c>
      <c r="E24" s="32">
        <f>E25+E26</f>
        <v>663.1</v>
      </c>
      <c r="F24" s="32">
        <f>F25+F26</f>
        <v>676.4</v>
      </c>
      <c r="G24" s="38"/>
    </row>
    <row r="25" spans="1:7" ht="15" x14ac:dyDescent="0.2">
      <c r="A25" s="47" t="s">
        <v>92</v>
      </c>
      <c r="B25" s="35"/>
      <c r="C25" s="35" t="s">
        <v>93</v>
      </c>
      <c r="D25" s="37">
        <v>439.5</v>
      </c>
      <c r="E25" s="37">
        <v>658.7</v>
      </c>
      <c r="F25" s="37">
        <v>672</v>
      </c>
      <c r="G25" s="38"/>
    </row>
    <row r="26" spans="1:7" ht="15" x14ac:dyDescent="0.2">
      <c r="A26" s="45" t="s">
        <v>94</v>
      </c>
      <c r="B26" s="35"/>
      <c r="C26" s="35" t="s">
        <v>95</v>
      </c>
      <c r="D26" s="37">
        <v>13.2</v>
      </c>
      <c r="E26" s="37">
        <v>4.4000000000000004</v>
      </c>
      <c r="F26" s="37">
        <v>4.4000000000000004</v>
      </c>
      <c r="G26" s="38"/>
    </row>
    <row r="27" spans="1:7" ht="24.75" customHeight="1" x14ac:dyDescent="0.2">
      <c r="A27" s="46" t="s">
        <v>96</v>
      </c>
      <c r="B27" s="31" t="s">
        <v>97</v>
      </c>
      <c r="C27" s="31"/>
      <c r="D27" s="32">
        <f>D28+D29+D30</f>
        <v>8999.7000000000007</v>
      </c>
      <c r="E27" s="32">
        <f>E28+E29+E30</f>
        <v>3486.3</v>
      </c>
      <c r="F27" s="32">
        <f>F28+F29+F30</f>
        <v>2751.3</v>
      </c>
      <c r="G27" s="38"/>
    </row>
    <row r="28" spans="1:7" ht="15" x14ac:dyDescent="0.2">
      <c r="A28" s="45" t="s">
        <v>98</v>
      </c>
      <c r="B28" s="35"/>
      <c r="C28" s="35" t="s">
        <v>99</v>
      </c>
      <c r="D28" s="37">
        <v>903.8</v>
      </c>
      <c r="E28" s="37">
        <v>814.3</v>
      </c>
      <c r="F28" s="37">
        <v>798.2</v>
      </c>
      <c r="G28" s="38"/>
    </row>
    <row r="29" spans="1:7" ht="15" x14ac:dyDescent="0.2">
      <c r="A29" s="45" t="s">
        <v>100</v>
      </c>
      <c r="B29" s="35"/>
      <c r="C29" s="35" t="s">
        <v>101</v>
      </c>
      <c r="D29" s="37">
        <v>1876.8</v>
      </c>
      <c r="E29" s="37">
        <v>50</v>
      </c>
      <c r="F29" s="37">
        <v>30</v>
      </c>
      <c r="G29" s="38"/>
    </row>
    <row r="30" spans="1:7" ht="15" x14ac:dyDescent="0.2">
      <c r="A30" s="45" t="s">
        <v>102</v>
      </c>
      <c r="B30" s="35"/>
      <c r="C30" s="35" t="s">
        <v>103</v>
      </c>
      <c r="D30" s="37">
        <v>6219.1</v>
      </c>
      <c r="E30" s="37">
        <v>2622</v>
      </c>
      <c r="F30" s="37">
        <v>1923.1</v>
      </c>
      <c r="G30" s="38"/>
    </row>
    <row r="31" spans="1:7" ht="20.25" customHeight="1" x14ac:dyDescent="0.2">
      <c r="A31" s="48" t="s">
        <v>104</v>
      </c>
      <c r="B31" s="31" t="s">
        <v>105</v>
      </c>
      <c r="C31" s="31"/>
      <c r="D31" s="32">
        <v>3972.5</v>
      </c>
      <c r="E31" s="32">
        <v>3578.2</v>
      </c>
      <c r="F31" s="32">
        <f>F32</f>
        <v>3714.1</v>
      </c>
      <c r="G31" s="38"/>
    </row>
    <row r="32" spans="1:7" ht="20.25" customHeight="1" x14ac:dyDescent="0.2">
      <c r="A32" s="49" t="s">
        <v>106</v>
      </c>
      <c r="B32" s="31"/>
      <c r="C32" s="44" t="s">
        <v>107</v>
      </c>
      <c r="D32" s="37">
        <v>3972.5</v>
      </c>
      <c r="E32" s="37">
        <v>3578.2</v>
      </c>
      <c r="F32" s="37">
        <v>3714.1</v>
      </c>
      <c r="G32" s="38"/>
    </row>
    <row r="33" spans="1:7" ht="20.25" customHeight="1" x14ac:dyDescent="0.2">
      <c r="A33" s="48" t="s">
        <v>108</v>
      </c>
      <c r="B33" s="31" t="s">
        <v>109</v>
      </c>
      <c r="C33" s="31"/>
      <c r="D33" s="32">
        <f>D34+D35</f>
        <v>419.70000000000005</v>
      </c>
      <c r="E33" s="32">
        <f>E34+E35</f>
        <v>426.3</v>
      </c>
      <c r="F33" s="32">
        <f>F34+F35</f>
        <v>431.6</v>
      </c>
      <c r="G33" s="38"/>
    </row>
    <row r="34" spans="1:7" ht="15.75" x14ac:dyDescent="0.2">
      <c r="A34" s="50" t="s">
        <v>110</v>
      </c>
      <c r="B34" s="31"/>
      <c r="C34" s="35" t="s">
        <v>111</v>
      </c>
      <c r="D34" s="37">
        <v>418.6</v>
      </c>
      <c r="E34" s="37">
        <v>425.2</v>
      </c>
      <c r="F34" s="37">
        <v>430.5</v>
      </c>
      <c r="G34" s="38"/>
    </row>
    <row r="35" spans="1:7" ht="15" x14ac:dyDescent="0.2">
      <c r="A35" s="50" t="s">
        <v>112</v>
      </c>
      <c r="B35" s="35"/>
      <c r="C35" s="35" t="s">
        <v>113</v>
      </c>
      <c r="D35" s="37">
        <v>1.1000000000000001</v>
      </c>
      <c r="E35" s="37">
        <v>1.1000000000000001</v>
      </c>
      <c r="F35" s="37">
        <v>1.1000000000000001</v>
      </c>
      <c r="G35" s="38"/>
    </row>
    <row r="36" spans="1:7" ht="20.25" customHeight="1" x14ac:dyDescent="0.2">
      <c r="A36" s="48" t="s">
        <v>114</v>
      </c>
      <c r="B36" s="31" t="s">
        <v>115</v>
      </c>
      <c r="C36" s="31"/>
      <c r="D36" s="32">
        <f>D37</f>
        <v>721</v>
      </c>
      <c r="E36" s="32">
        <f>E37</f>
        <v>721</v>
      </c>
      <c r="F36" s="32">
        <v>721</v>
      </c>
      <c r="G36" s="38"/>
    </row>
    <row r="37" spans="1:7" ht="15" x14ac:dyDescent="0.25">
      <c r="A37" s="51" t="s">
        <v>116</v>
      </c>
      <c r="B37" s="35"/>
      <c r="C37" s="35" t="s">
        <v>117</v>
      </c>
      <c r="D37" s="37">
        <v>721</v>
      </c>
      <c r="E37" s="37">
        <v>721</v>
      </c>
      <c r="F37" s="37">
        <v>721</v>
      </c>
      <c r="G37" s="52"/>
    </row>
    <row r="38" spans="1:7" ht="20.25" customHeight="1" x14ac:dyDescent="0.2">
      <c r="A38" s="53" t="s">
        <v>118</v>
      </c>
      <c r="B38" s="54" t="s">
        <v>119</v>
      </c>
      <c r="C38" s="54"/>
      <c r="D38" s="32">
        <v>0</v>
      </c>
      <c r="E38" s="32">
        <v>446.1</v>
      </c>
      <c r="F38" s="32">
        <f>F39</f>
        <v>848.5</v>
      </c>
      <c r="G38" s="38"/>
    </row>
    <row r="39" spans="1:7" ht="15.75" x14ac:dyDescent="0.2">
      <c r="A39" s="55" t="s">
        <v>118</v>
      </c>
      <c r="B39" s="54"/>
      <c r="C39" s="56" t="s">
        <v>120</v>
      </c>
      <c r="D39" s="32">
        <v>0</v>
      </c>
      <c r="E39" s="37">
        <v>446.1</v>
      </c>
      <c r="F39" s="37">
        <v>848.5</v>
      </c>
    </row>
    <row r="40" spans="1:7" ht="18.75" x14ac:dyDescent="0.2">
      <c r="A40" s="53" t="s">
        <v>121</v>
      </c>
      <c r="B40" s="57"/>
      <c r="C40" s="57"/>
      <c r="D40" s="32">
        <v>25061.3</v>
      </c>
      <c r="E40" s="32">
        <v>18697.599999999999</v>
      </c>
      <c r="F40" s="32">
        <f>F38+F36+F33+F31+F27+F24+F22+F20+F14</f>
        <v>17827.699999999997</v>
      </c>
    </row>
    <row r="41" spans="1:7" ht="15.75" x14ac:dyDescent="0.2">
      <c r="A41" s="38"/>
      <c r="B41" s="379"/>
      <c r="C41" s="379"/>
      <c r="D41" s="58"/>
    </row>
    <row r="42" spans="1:7" ht="15.75" x14ac:dyDescent="0.2">
      <c r="A42" s="38"/>
      <c r="B42" s="380"/>
      <c r="C42" s="380"/>
      <c r="D42" s="59"/>
      <c r="E42" s="60"/>
      <c r="F42" s="60"/>
    </row>
    <row r="43" spans="1:7" customFormat="1" ht="18.75" x14ac:dyDescent="0.2">
      <c r="A43" s="61"/>
      <c r="B43" s="61"/>
      <c r="C43" s="2"/>
      <c r="D43" s="62"/>
    </row>
    <row r="44" spans="1:7" customFormat="1" ht="18.75" x14ac:dyDescent="0.2">
      <c r="A44" s="63"/>
      <c r="B44" s="64"/>
      <c r="C44" s="2"/>
      <c r="D44" s="62"/>
    </row>
    <row r="45" spans="1:7" customFormat="1" ht="18.75" x14ac:dyDescent="0.2">
      <c r="A45" s="63"/>
      <c r="B45" s="2"/>
      <c r="C45" s="18"/>
      <c r="D45" s="62"/>
      <c r="F45" s="65"/>
    </row>
    <row r="46" spans="1:7" customFormat="1" ht="18.75" x14ac:dyDescent="0.2">
      <c r="A46" s="61"/>
      <c r="B46" s="61"/>
      <c r="C46" s="66"/>
      <c r="D46" s="62"/>
    </row>
    <row r="47" spans="1:7" customFormat="1" ht="18.75" x14ac:dyDescent="0.2">
      <c r="A47" s="63"/>
      <c r="B47" s="2"/>
      <c r="C47" s="2"/>
      <c r="D47" s="62"/>
    </row>
    <row r="48" spans="1:7" customFormat="1" x14ac:dyDescent="0.2">
      <c r="A48" s="67"/>
      <c r="B48" s="2"/>
      <c r="C48" s="2"/>
      <c r="D48" s="62"/>
    </row>
    <row r="49" spans="1:4" customFormat="1" x14ac:dyDescent="0.2">
      <c r="A49" s="67"/>
      <c r="B49" s="2"/>
      <c r="C49" s="2"/>
      <c r="D49" s="62"/>
    </row>
    <row r="50" spans="1:4" customFormat="1" x14ac:dyDescent="0.2">
      <c r="A50" s="67"/>
      <c r="B50" s="2"/>
      <c r="C50" s="2"/>
      <c r="D50" s="62"/>
    </row>
    <row r="51" spans="1:4" customFormat="1" x14ac:dyDescent="0.2">
      <c r="A51" s="67"/>
      <c r="B51" s="2"/>
      <c r="C51" s="2"/>
      <c r="D51" s="62"/>
    </row>
    <row r="52" spans="1:4" x14ac:dyDescent="0.2">
      <c r="A52" s="38"/>
      <c r="B52" s="38"/>
      <c r="C52" s="38"/>
      <c r="D52" s="68"/>
    </row>
  </sheetData>
  <mergeCells count="17">
    <mergeCell ref="D6:F6"/>
    <mergeCell ref="D1:F1"/>
    <mergeCell ref="D2:F2"/>
    <mergeCell ref="D3:F3"/>
    <mergeCell ref="D4:F4"/>
    <mergeCell ref="D5:F5"/>
    <mergeCell ref="B41:C41"/>
    <mergeCell ref="B42:C42"/>
    <mergeCell ref="D7:F7"/>
    <mergeCell ref="D8:F8"/>
    <mergeCell ref="D9:F9"/>
    <mergeCell ref="A10:F10"/>
    <mergeCell ref="A12:A13"/>
    <mergeCell ref="B12:C12"/>
    <mergeCell ref="D12:D13"/>
    <mergeCell ref="E12:E13"/>
    <mergeCell ref="F12:F13"/>
  </mergeCells>
  <pageMargins left="0.74803149606299213" right="0.35433070866141736" top="0.59055118110236227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R227"/>
  <sheetViews>
    <sheetView topLeftCell="A198" zoomScale="85" zoomScaleNormal="85" workbookViewId="0">
      <selection sqref="A1:H224"/>
    </sheetView>
  </sheetViews>
  <sheetFormatPr defaultRowHeight="12.75" x14ac:dyDescent="0.2"/>
  <cols>
    <col min="1" max="1" width="48.28515625" style="72" customWidth="1"/>
    <col min="2" max="2" width="4.42578125" style="79" customWidth="1"/>
    <col min="3" max="3" width="4.5703125" style="79" customWidth="1"/>
    <col min="4" max="4" width="13.28515625" style="79" customWidth="1"/>
    <col min="5" max="5" width="4.42578125" style="79" customWidth="1"/>
    <col min="6" max="6" width="13.28515625" style="79" customWidth="1"/>
    <col min="7" max="7" width="11.85546875" style="79" customWidth="1"/>
    <col min="8" max="8" width="12.42578125" style="204" customWidth="1"/>
    <col min="9" max="9" width="10.42578125" style="72" hidden="1" customWidth="1"/>
    <col min="10" max="10" width="5.5703125" style="72" hidden="1" customWidth="1"/>
    <col min="11" max="12" width="8.85546875" style="72" hidden="1" customWidth="1"/>
    <col min="13" max="13" width="22.42578125" style="72" customWidth="1"/>
    <col min="14" max="15" width="5.85546875" style="72" customWidth="1"/>
    <col min="16" max="16" width="6.140625" style="72" customWidth="1"/>
    <col min="17" max="256" width="9.140625" style="72"/>
    <col min="257" max="257" width="48.28515625" style="72" customWidth="1"/>
    <col min="258" max="258" width="4.42578125" style="72" customWidth="1"/>
    <col min="259" max="259" width="4.5703125" style="72" customWidth="1"/>
    <col min="260" max="260" width="13.28515625" style="72" customWidth="1"/>
    <col min="261" max="261" width="4.42578125" style="72" customWidth="1"/>
    <col min="262" max="262" width="13.28515625" style="72" customWidth="1"/>
    <col min="263" max="263" width="11.85546875" style="72" customWidth="1"/>
    <col min="264" max="264" width="12.42578125" style="72" customWidth="1"/>
    <col min="265" max="268" width="0" style="72" hidden="1" customWidth="1"/>
    <col min="269" max="269" width="22.42578125" style="72" customWidth="1"/>
    <col min="270" max="271" width="5.85546875" style="72" customWidth="1"/>
    <col min="272" max="272" width="6.140625" style="72" customWidth="1"/>
    <col min="273" max="512" width="9.140625" style="72"/>
    <col min="513" max="513" width="48.28515625" style="72" customWidth="1"/>
    <col min="514" max="514" width="4.42578125" style="72" customWidth="1"/>
    <col min="515" max="515" width="4.5703125" style="72" customWidth="1"/>
    <col min="516" max="516" width="13.28515625" style="72" customWidth="1"/>
    <col min="517" max="517" width="4.42578125" style="72" customWidth="1"/>
    <col min="518" max="518" width="13.28515625" style="72" customWidth="1"/>
    <col min="519" max="519" width="11.85546875" style="72" customWidth="1"/>
    <col min="520" max="520" width="12.42578125" style="72" customWidth="1"/>
    <col min="521" max="524" width="0" style="72" hidden="1" customWidth="1"/>
    <col min="525" max="525" width="22.42578125" style="72" customWidth="1"/>
    <col min="526" max="527" width="5.85546875" style="72" customWidth="1"/>
    <col min="528" max="528" width="6.140625" style="72" customWidth="1"/>
    <col min="529" max="768" width="9.140625" style="72"/>
    <col min="769" max="769" width="48.28515625" style="72" customWidth="1"/>
    <col min="770" max="770" width="4.42578125" style="72" customWidth="1"/>
    <col min="771" max="771" width="4.5703125" style="72" customWidth="1"/>
    <col min="772" max="772" width="13.28515625" style="72" customWidth="1"/>
    <col min="773" max="773" width="4.42578125" style="72" customWidth="1"/>
    <col min="774" max="774" width="13.28515625" style="72" customWidth="1"/>
    <col min="775" max="775" width="11.85546875" style="72" customWidth="1"/>
    <col min="776" max="776" width="12.42578125" style="72" customWidth="1"/>
    <col min="777" max="780" width="0" style="72" hidden="1" customWidth="1"/>
    <col min="781" max="781" width="22.42578125" style="72" customWidth="1"/>
    <col min="782" max="783" width="5.85546875" style="72" customWidth="1"/>
    <col min="784" max="784" width="6.140625" style="72" customWidth="1"/>
    <col min="785" max="1024" width="9.140625" style="72"/>
    <col min="1025" max="1025" width="48.28515625" style="72" customWidth="1"/>
    <col min="1026" max="1026" width="4.42578125" style="72" customWidth="1"/>
    <col min="1027" max="1027" width="4.5703125" style="72" customWidth="1"/>
    <col min="1028" max="1028" width="13.28515625" style="72" customWidth="1"/>
    <col min="1029" max="1029" width="4.42578125" style="72" customWidth="1"/>
    <col min="1030" max="1030" width="13.28515625" style="72" customWidth="1"/>
    <col min="1031" max="1031" width="11.85546875" style="72" customWidth="1"/>
    <col min="1032" max="1032" width="12.42578125" style="72" customWidth="1"/>
    <col min="1033" max="1036" width="0" style="72" hidden="1" customWidth="1"/>
    <col min="1037" max="1037" width="22.42578125" style="72" customWidth="1"/>
    <col min="1038" max="1039" width="5.85546875" style="72" customWidth="1"/>
    <col min="1040" max="1040" width="6.140625" style="72" customWidth="1"/>
    <col min="1041" max="1280" width="9.140625" style="72"/>
    <col min="1281" max="1281" width="48.28515625" style="72" customWidth="1"/>
    <col min="1282" max="1282" width="4.42578125" style="72" customWidth="1"/>
    <col min="1283" max="1283" width="4.5703125" style="72" customWidth="1"/>
    <col min="1284" max="1284" width="13.28515625" style="72" customWidth="1"/>
    <col min="1285" max="1285" width="4.42578125" style="72" customWidth="1"/>
    <col min="1286" max="1286" width="13.28515625" style="72" customWidth="1"/>
    <col min="1287" max="1287" width="11.85546875" style="72" customWidth="1"/>
    <col min="1288" max="1288" width="12.42578125" style="72" customWidth="1"/>
    <col min="1289" max="1292" width="0" style="72" hidden="1" customWidth="1"/>
    <col min="1293" max="1293" width="22.42578125" style="72" customWidth="1"/>
    <col min="1294" max="1295" width="5.85546875" style="72" customWidth="1"/>
    <col min="1296" max="1296" width="6.140625" style="72" customWidth="1"/>
    <col min="1297" max="1536" width="9.140625" style="72"/>
    <col min="1537" max="1537" width="48.28515625" style="72" customWidth="1"/>
    <col min="1538" max="1538" width="4.42578125" style="72" customWidth="1"/>
    <col min="1539" max="1539" width="4.5703125" style="72" customWidth="1"/>
    <col min="1540" max="1540" width="13.28515625" style="72" customWidth="1"/>
    <col min="1541" max="1541" width="4.42578125" style="72" customWidth="1"/>
    <col min="1542" max="1542" width="13.28515625" style="72" customWidth="1"/>
    <col min="1543" max="1543" width="11.85546875" style="72" customWidth="1"/>
    <col min="1544" max="1544" width="12.42578125" style="72" customWidth="1"/>
    <col min="1545" max="1548" width="0" style="72" hidden="1" customWidth="1"/>
    <col min="1549" max="1549" width="22.42578125" style="72" customWidth="1"/>
    <col min="1550" max="1551" width="5.85546875" style="72" customWidth="1"/>
    <col min="1552" max="1552" width="6.140625" style="72" customWidth="1"/>
    <col min="1553" max="1792" width="9.140625" style="72"/>
    <col min="1793" max="1793" width="48.28515625" style="72" customWidth="1"/>
    <col min="1794" max="1794" width="4.42578125" style="72" customWidth="1"/>
    <col min="1795" max="1795" width="4.5703125" style="72" customWidth="1"/>
    <col min="1796" max="1796" width="13.28515625" style="72" customWidth="1"/>
    <col min="1797" max="1797" width="4.42578125" style="72" customWidth="1"/>
    <col min="1798" max="1798" width="13.28515625" style="72" customWidth="1"/>
    <col min="1799" max="1799" width="11.85546875" style="72" customWidth="1"/>
    <col min="1800" max="1800" width="12.42578125" style="72" customWidth="1"/>
    <col min="1801" max="1804" width="0" style="72" hidden="1" customWidth="1"/>
    <col min="1805" max="1805" width="22.42578125" style="72" customWidth="1"/>
    <col min="1806" max="1807" width="5.85546875" style="72" customWidth="1"/>
    <col min="1808" max="1808" width="6.140625" style="72" customWidth="1"/>
    <col min="1809" max="2048" width="9.140625" style="72"/>
    <col min="2049" max="2049" width="48.28515625" style="72" customWidth="1"/>
    <col min="2050" max="2050" width="4.42578125" style="72" customWidth="1"/>
    <col min="2051" max="2051" width="4.5703125" style="72" customWidth="1"/>
    <col min="2052" max="2052" width="13.28515625" style="72" customWidth="1"/>
    <col min="2053" max="2053" width="4.42578125" style="72" customWidth="1"/>
    <col min="2054" max="2054" width="13.28515625" style="72" customWidth="1"/>
    <col min="2055" max="2055" width="11.85546875" style="72" customWidth="1"/>
    <col min="2056" max="2056" width="12.42578125" style="72" customWidth="1"/>
    <col min="2057" max="2060" width="0" style="72" hidden="1" customWidth="1"/>
    <col min="2061" max="2061" width="22.42578125" style="72" customWidth="1"/>
    <col min="2062" max="2063" width="5.85546875" style="72" customWidth="1"/>
    <col min="2064" max="2064" width="6.140625" style="72" customWidth="1"/>
    <col min="2065" max="2304" width="9.140625" style="72"/>
    <col min="2305" max="2305" width="48.28515625" style="72" customWidth="1"/>
    <col min="2306" max="2306" width="4.42578125" style="72" customWidth="1"/>
    <col min="2307" max="2307" width="4.5703125" style="72" customWidth="1"/>
    <col min="2308" max="2308" width="13.28515625" style="72" customWidth="1"/>
    <col min="2309" max="2309" width="4.42578125" style="72" customWidth="1"/>
    <col min="2310" max="2310" width="13.28515625" style="72" customWidth="1"/>
    <col min="2311" max="2311" width="11.85546875" style="72" customWidth="1"/>
    <col min="2312" max="2312" width="12.42578125" style="72" customWidth="1"/>
    <col min="2313" max="2316" width="0" style="72" hidden="1" customWidth="1"/>
    <col min="2317" max="2317" width="22.42578125" style="72" customWidth="1"/>
    <col min="2318" max="2319" width="5.85546875" style="72" customWidth="1"/>
    <col min="2320" max="2320" width="6.140625" style="72" customWidth="1"/>
    <col min="2321" max="2560" width="9.140625" style="72"/>
    <col min="2561" max="2561" width="48.28515625" style="72" customWidth="1"/>
    <col min="2562" max="2562" width="4.42578125" style="72" customWidth="1"/>
    <col min="2563" max="2563" width="4.5703125" style="72" customWidth="1"/>
    <col min="2564" max="2564" width="13.28515625" style="72" customWidth="1"/>
    <col min="2565" max="2565" width="4.42578125" style="72" customWidth="1"/>
    <col min="2566" max="2566" width="13.28515625" style="72" customWidth="1"/>
    <col min="2567" max="2567" width="11.85546875" style="72" customWidth="1"/>
    <col min="2568" max="2568" width="12.42578125" style="72" customWidth="1"/>
    <col min="2569" max="2572" width="0" style="72" hidden="1" customWidth="1"/>
    <col min="2573" max="2573" width="22.42578125" style="72" customWidth="1"/>
    <col min="2574" max="2575" width="5.85546875" style="72" customWidth="1"/>
    <col min="2576" max="2576" width="6.140625" style="72" customWidth="1"/>
    <col min="2577" max="2816" width="9.140625" style="72"/>
    <col min="2817" max="2817" width="48.28515625" style="72" customWidth="1"/>
    <col min="2818" max="2818" width="4.42578125" style="72" customWidth="1"/>
    <col min="2819" max="2819" width="4.5703125" style="72" customWidth="1"/>
    <col min="2820" max="2820" width="13.28515625" style="72" customWidth="1"/>
    <col min="2821" max="2821" width="4.42578125" style="72" customWidth="1"/>
    <col min="2822" max="2822" width="13.28515625" style="72" customWidth="1"/>
    <col min="2823" max="2823" width="11.85546875" style="72" customWidth="1"/>
    <col min="2824" max="2824" width="12.42578125" style="72" customWidth="1"/>
    <col min="2825" max="2828" width="0" style="72" hidden="1" customWidth="1"/>
    <col min="2829" max="2829" width="22.42578125" style="72" customWidth="1"/>
    <col min="2830" max="2831" width="5.85546875" style="72" customWidth="1"/>
    <col min="2832" max="2832" width="6.140625" style="72" customWidth="1"/>
    <col min="2833" max="3072" width="9.140625" style="72"/>
    <col min="3073" max="3073" width="48.28515625" style="72" customWidth="1"/>
    <col min="3074" max="3074" width="4.42578125" style="72" customWidth="1"/>
    <col min="3075" max="3075" width="4.5703125" style="72" customWidth="1"/>
    <col min="3076" max="3076" width="13.28515625" style="72" customWidth="1"/>
    <col min="3077" max="3077" width="4.42578125" style="72" customWidth="1"/>
    <col min="3078" max="3078" width="13.28515625" style="72" customWidth="1"/>
    <col min="3079" max="3079" width="11.85546875" style="72" customWidth="1"/>
    <col min="3080" max="3080" width="12.42578125" style="72" customWidth="1"/>
    <col min="3081" max="3084" width="0" style="72" hidden="1" customWidth="1"/>
    <col min="3085" max="3085" width="22.42578125" style="72" customWidth="1"/>
    <col min="3086" max="3087" width="5.85546875" style="72" customWidth="1"/>
    <col min="3088" max="3088" width="6.140625" style="72" customWidth="1"/>
    <col min="3089" max="3328" width="9.140625" style="72"/>
    <col min="3329" max="3329" width="48.28515625" style="72" customWidth="1"/>
    <col min="3330" max="3330" width="4.42578125" style="72" customWidth="1"/>
    <col min="3331" max="3331" width="4.5703125" style="72" customWidth="1"/>
    <col min="3332" max="3332" width="13.28515625" style="72" customWidth="1"/>
    <col min="3333" max="3333" width="4.42578125" style="72" customWidth="1"/>
    <col min="3334" max="3334" width="13.28515625" style="72" customWidth="1"/>
    <col min="3335" max="3335" width="11.85546875" style="72" customWidth="1"/>
    <col min="3336" max="3336" width="12.42578125" style="72" customWidth="1"/>
    <col min="3337" max="3340" width="0" style="72" hidden="1" customWidth="1"/>
    <col min="3341" max="3341" width="22.42578125" style="72" customWidth="1"/>
    <col min="3342" max="3343" width="5.85546875" style="72" customWidth="1"/>
    <col min="3344" max="3344" width="6.140625" style="72" customWidth="1"/>
    <col min="3345" max="3584" width="9.140625" style="72"/>
    <col min="3585" max="3585" width="48.28515625" style="72" customWidth="1"/>
    <col min="3586" max="3586" width="4.42578125" style="72" customWidth="1"/>
    <col min="3587" max="3587" width="4.5703125" style="72" customWidth="1"/>
    <col min="3588" max="3588" width="13.28515625" style="72" customWidth="1"/>
    <col min="3589" max="3589" width="4.42578125" style="72" customWidth="1"/>
    <col min="3590" max="3590" width="13.28515625" style="72" customWidth="1"/>
    <col min="3591" max="3591" width="11.85546875" style="72" customWidth="1"/>
    <col min="3592" max="3592" width="12.42578125" style="72" customWidth="1"/>
    <col min="3593" max="3596" width="0" style="72" hidden="1" customWidth="1"/>
    <col min="3597" max="3597" width="22.42578125" style="72" customWidth="1"/>
    <col min="3598" max="3599" width="5.85546875" style="72" customWidth="1"/>
    <col min="3600" max="3600" width="6.140625" style="72" customWidth="1"/>
    <col min="3601" max="3840" width="9.140625" style="72"/>
    <col min="3841" max="3841" width="48.28515625" style="72" customWidth="1"/>
    <col min="3842" max="3842" width="4.42578125" style="72" customWidth="1"/>
    <col min="3843" max="3843" width="4.5703125" style="72" customWidth="1"/>
    <col min="3844" max="3844" width="13.28515625" style="72" customWidth="1"/>
    <col min="3845" max="3845" width="4.42578125" style="72" customWidth="1"/>
    <col min="3846" max="3846" width="13.28515625" style="72" customWidth="1"/>
    <col min="3847" max="3847" width="11.85546875" style="72" customWidth="1"/>
    <col min="3848" max="3848" width="12.42578125" style="72" customWidth="1"/>
    <col min="3849" max="3852" width="0" style="72" hidden="1" customWidth="1"/>
    <col min="3853" max="3853" width="22.42578125" style="72" customWidth="1"/>
    <col min="3854" max="3855" width="5.85546875" style="72" customWidth="1"/>
    <col min="3856" max="3856" width="6.140625" style="72" customWidth="1"/>
    <col min="3857" max="4096" width="9.140625" style="72"/>
    <col min="4097" max="4097" width="48.28515625" style="72" customWidth="1"/>
    <col min="4098" max="4098" width="4.42578125" style="72" customWidth="1"/>
    <col min="4099" max="4099" width="4.5703125" style="72" customWidth="1"/>
    <col min="4100" max="4100" width="13.28515625" style="72" customWidth="1"/>
    <col min="4101" max="4101" width="4.42578125" style="72" customWidth="1"/>
    <col min="4102" max="4102" width="13.28515625" style="72" customWidth="1"/>
    <col min="4103" max="4103" width="11.85546875" style="72" customWidth="1"/>
    <col min="4104" max="4104" width="12.42578125" style="72" customWidth="1"/>
    <col min="4105" max="4108" width="0" style="72" hidden="1" customWidth="1"/>
    <col min="4109" max="4109" width="22.42578125" style="72" customWidth="1"/>
    <col min="4110" max="4111" width="5.85546875" style="72" customWidth="1"/>
    <col min="4112" max="4112" width="6.140625" style="72" customWidth="1"/>
    <col min="4113" max="4352" width="9.140625" style="72"/>
    <col min="4353" max="4353" width="48.28515625" style="72" customWidth="1"/>
    <col min="4354" max="4354" width="4.42578125" style="72" customWidth="1"/>
    <col min="4355" max="4355" width="4.5703125" style="72" customWidth="1"/>
    <col min="4356" max="4356" width="13.28515625" style="72" customWidth="1"/>
    <col min="4357" max="4357" width="4.42578125" style="72" customWidth="1"/>
    <col min="4358" max="4358" width="13.28515625" style="72" customWidth="1"/>
    <col min="4359" max="4359" width="11.85546875" style="72" customWidth="1"/>
    <col min="4360" max="4360" width="12.42578125" style="72" customWidth="1"/>
    <col min="4361" max="4364" width="0" style="72" hidden="1" customWidth="1"/>
    <col min="4365" max="4365" width="22.42578125" style="72" customWidth="1"/>
    <col min="4366" max="4367" width="5.85546875" style="72" customWidth="1"/>
    <col min="4368" max="4368" width="6.140625" style="72" customWidth="1"/>
    <col min="4369" max="4608" width="9.140625" style="72"/>
    <col min="4609" max="4609" width="48.28515625" style="72" customWidth="1"/>
    <col min="4610" max="4610" width="4.42578125" style="72" customWidth="1"/>
    <col min="4611" max="4611" width="4.5703125" style="72" customWidth="1"/>
    <col min="4612" max="4612" width="13.28515625" style="72" customWidth="1"/>
    <col min="4613" max="4613" width="4.42578125" style="72" customWidth="1"/>
    <col min="4614" max="4614" width="13.28515625" style="72" customWidth="1"/>
    <col min="4615" max="4615" width="11.85546875" style="72" customWidth="1"/>
    <col min="4616" max="4616" width="12.42578125" style="72" customWidth="1"/>
    <col min="4617" max="4620" width="0" style="72" hidden="1" customWidth="1"/>
    <col min="4621" max="4621" width="22.42578125" style="72" customWidth="1"/>
    <col min="4622" max="4623" width="5.85546875" style="72" customWidth="1"/>
    <col min="4624" max="4624" width="6.140625" style="72" customWidth="1"/>
    <col min="4625" max="4864" width="9.140625" style="72"/>
    <col min="4865" max="4865" width="48.28515625" style="72" customWidth="1"/>
    <col min="4866" max="4866" width="4.42578125" style="72" customWidth="1"/>
    <col min="4867" max="4867" width="4.5703125" style="72" customWidth="1"/>
    <col min="4868" max="4868" width="13.28515625" style="72" customWidth="1"/>
    <col min="4869" max="4869" width="4.42578125" style="72" customWidth="1"/>
    <col min="4870" max="4870" width="13.28515625" style="72" customWidth="1"/>
    <col min="4871" max="4871" width="11.85546875" style="72" customWidth="1"/>
    <col min="4872" max="4872" width="12.42578125" style="72" customWidth="1"/>
    <col min="4873" max="4876" width="0" style="72" hidden="1" customWidth="1"/>
    <col min="4877" max="4877" width="22.42578125" style="72" customWidth="1"/>
    <col min="4878" max="4879" width="5.85546875" style="72" customWidth="1"/>
    <col min="4880" max="4880" width="6.140625" style="72" customWidth="1"/>
    <col min="4881" max="5120" width="9.140625" style="72"/>
    <col min="5121" max="5121" width="48.28515625" style="72" customWidth="1"/>
    <col min="5122" max="5122" width="4.42578125" style="72" customWidth="1"/>
    <col min="5123" max="5123" width="4.5703125" style="72" customWidth="1"/>
    <col min="5124" max="5124" width="13.28515625" style="72" customWidth="1"/>
    <col min="5125" max="5125" width="4.42578125" style="72" customWidth="1"/>
    <col min="5126" max="5126" width="13.28515625" style="72" customWidth="1"/>
    <col min="5127" max="5127" width="11.85546875" style="72" customWidth="1"/>
    <col min="5128" max="5128" width="12.42578125" style="72" customWidth="1"/>
    <col min="5129" max="5132" width="0" style="72" hidden="1" customWidth="1"/>
    <col min="5133" max="5133" width="22.42578125" style="72" customWidth="1"/>
    <col min="5134" max="5135" width="5.85546875" style="72" customWidth="1"/>
    <col min="5136" max="5136" width="6.140625" style="72" customWidth="1"/>
    <col min="5137" max="5376" width="9.140625" style="72"/>
    <col min="5377" max="5377" width="48.28515625" style="72" customWidth="1"/>
    <col min="5378" max="5378" width="4.42578125" style="72" customWidth="1"/>
    <col min="5379" max="5379" width="4.5703125" style="72" customWidth="1"/>
    <col min="5380" max="5380" width="13.28515625" style="72" customWidth="1"/>
    <col min="5381" max="5381" width="4.42578125" style="72" customWidth="1"/>
    <col min="5382" max="5382" width="13.28515625" style="72" customWidth="1"/>
    <col min="5383" max="5383" width="11.85546875" style="72" customWidth="1"/>
    <col min="5384" max="5384" width="12.42578125" style="72" customWidth="1"/>
    <col min="5385" max="5388" width="0" style="72" hidden="1" customWidth="1"/>
    <col min="5389" max="5389" width="22.42578125" style="72" customWidth="1"/>
    <col min="5390" max="5391" width="5.85546875" style="72" customWidth="1"/>
    <col min="5392" max="5392" width="6.140625" style="72" customWidth="1"/>
    <col min="5393" max="5632" width="9.140625" style="72"/>
    <col min="5633" max="5633" width="48.28515625" style="72" customWidth="1"/>
    <col min="5634" max="5634" width="4.42578125" style="72" customWidth="1"/>
    <col min="5635" max="5635" width="4.5703125" style="72" customWidth="1"/>
    <col min="5636" max="5636" width="13.28515625" style="72" customWidth="1"/>
    <col min="5637" max="5637" width="4.42578125" style="72" customWidth="1"/>
    <col min="5638" max="5638" width="13.28515625" style="72" customWidth="1"/>
    <col min="5639" max="5639" width="11.85546875" style="72" customWidth="1"/>
    <col min="5640" max="5640" width="12.42578125" style="72" customWidth="1"/>
    <col min="5641" max="5644" width="0" style="72" hidden="1" customWidth="1"/>
    <col min="5645" max="5645" width="22.42578125" style="72" customWidth="1"/>
    <col min="5646" max="5647" width="5.85546875" style="72" customWidth="1"/>
    <col min="5648" max="5648" width="6.140625" style="72" customWidth="1"/>
    <col min="5649" max="5888" width="9.140625" style="72"/>
    <col min="5889" max="5889" width="48.28515625" style="72" customWidth="1"/>
    <col min="5890" max="5890" width="4.42578125" style="72" customWidth="1"/>
    <col min="5891" max="5891" width="4.5703125" style="72" customWidth="1"/>
    <col min="5892" max="5892" width="13.28515625" style="72" customWidth="1"/>
    <col min="5893" max="5893" width="4.42578125" style="72" customWidth="1"/>
    <col min="5894" max="5894" width="13.28515625" style="72" customWidth="1"/>
    <col min="5895" max="5895" width="11.85546875" style="72" customWidth="1"/>
    <col min="5896" max="5896" width="12.42578125" style="72" customWidth="1"/>
    <col min="5897" max="5900" width="0" style="72" hidden="1" customWidth="1"/>
    <col min="5901" max="5901" width="22.42578125" style="72" customWidth="1"/>
    <col min="5902" max="5903" width="5.85546875" style="72" customWidth="1"/>
    <col min="5904" max="5904" width="6.140625" style="72" customWidth="1"/>
    <col min="5905" max="6144" width="9.140625" style="72"/>
    <col min="6145" max="6145" width="48.28515625" style="72" customWidth="1"/>
    <col min="6146" max="6146" width="4.42578125" style="72" customWidth="1"/>
    <col min="6147" max="6147" width="4.5703125" style="72" customWidth="1"/>
    <col min="6148" max="6148" width="13.28515625" style="72" customWidth="1"/>
    <col min="6149" max="6149" width="4.42578125" style="72" customWidth="1"/>
    <col min="6150" max="6150" width="13.28515625" style="72" customWidth="1"/>
    <col min="6151" max="6151" width="11.85546875" style="72" customWidth="1"/>
    <col min="6152" max="6152" width="12.42578125" style="72" customWidth="1"/>
    <col min="6153" max="6156" width="0" style="72" hidden="1" customWidth="1"/>
    <col min="6157" max="6157" width="22.42578125" style="72" customWidth="1"/>
    <col min="6158" max="6159" width="5.85546875" style="72" customWidth="1"/>
    <col min="6160" max="6160" width="6.140625" style="72" customWidth="1"/>
    <col min="6161" max="6400" width="9.140625" style="72"/>
    <col min="6401" max="6401" width="48.28515625" style="72" customWidth="1"/>
    <col min="6402" max="6402" width="4.42578125" style="72" customWidth="1"/>
    <col min="6403" max="6403" width="4.5703125" style="72" customWidth="1"/>
    <col min="6404" max="6404" width="13.28515625" style="72" customWidth="1"/>
    <col min="6405" max="6405" width="4.42578125" style="72" customWidth="1"/>
    <col min="6406" max="6406" width="13.28515625" style="72" customWidth="1"/>
    <col min="6407" max="6407" width="11.85546875" style="72" customWidth="1"/>
    <col min="6408" max="6408" width="12.42578125" style="72" customWidth="1"/>
    <col min="6409" max="6412" width="0" style="72" hidden="1" customWidth="1"/>
    <col min="6413" max="6413" width="22.42578125" style="72" customWidth="1"/>
    <col min="6414" max="6415" width="5.85546875" style="72" customWidth="1"/>
    <col min="6416" max="6416" width="6.140625" style="72" customWidth="1"/>
    <col min="6417" max="6656" width="9.140625" style="72"/>
    <col min="6657" max="6657" width="48.28515625" style="72" customWidth="1"/>
    <col min="6658" max="6658" width="4.42578125" style="72" customWidth="1"/>
    <col min="6659" max="6659" width="4.5703125" style="72" customWidth="1"/>
    <col min="6660" max="6660" width="13.28515625" style="72" customWidth="1"/>
    <col min="6661" max="6661" width="4.42578125" style="72" customWidth="1"/>
    <col min="6662" max="6662" width="13.28515625" style="72" customWidth="1"/>
    <col min="6663" max="6663" width="11.85546875" style="72" customWidth="1"/>
    <col min="6664" max="6664" width="12.42578125" style="72" customWidth="1"/>
    <col min="6665" max="6668" width="0" style="72" hidden="1" customWidth="1"/>
    <col min="6669" max="6669" width="22.42578125" style="72" customWidth="1"/>
    <col min="6670" max="6671" width="5.85546875" style="72" customWidth="1"/>
    <col min="6672" max="6672" width="6.140625" style="72" customWidth="1"/>
    <col min="6673" max="6912" width="9.140625" style="72"/>
    <col min="6913" max="6913" width="48.28515625" style="72" customWidth="1"/>
    <col min="6914" max="6914" width="4.42578125" style="72" customWidth="1"/>
    <col min="6915" max="6915" width="4.5703125" style="72" customWidth="1"/>
    <col min="6916" max="6916" width="13.28515625" style="72" customWidth="1"/>
    <col min="6917" max="6917" width="4.42578125" style="72" customWidth="1"/>
    <col min="6918" max="6918" width="13.28515625" style="72" customWidth="1"/>
    <col min="6919" max="6919" width="11.85546875" style="72" customWidth="1"/>
    <col min="6920" max="6920" width="12.42578125" style="72" customWidth="1"/>
    <col min="6921" max="6924" width="0" style="72" hidden="1" customWidth="1"/>
    <col min="6925" max="6925" width="22.42578125" style="72" customWidth="1"/>
    <col min="6926" max="6927" width="5.85546875" style="72" customWidth="1"/>
    <col min="6928" max="6928" width="6.140625" style="72" customWidth="1"/>
    <col min="6929" max="7168" width="9.140625" style="72"/>
    <col min="7169" max="7169" width="48.28515625" style="72" customWidth="1"/>
    <col min="7170" max="7170" width="4.42578125" style="72" customWidth="1"/>
    <col min="7171" max="7171" width="4.5703125" style="72" customWidth="1"/>
    <col min="7172" max="7172" width="13.28515625" style="72" customWidth="1"/>
    <col min="7173" max="7173" width="4.42578125" style="72" customWidth="1"/>
    <col min="7174" max="7174" width="13.28515625" style="72" customWidth="1"/>
    <col min="7175" max="7175" width="11.85546875" style="72" customWidth="1"/>
    <col min="7176" max="7176" width="12.42578125" style="72" customWidth="1"/>
    <col min="7177" max="7180" width="0" style="72" hidden="1" customWidth="1"/>
    <col min="7181" max="7181" width="22.42578125" style="72" customWidth="1"/>
    <col min="7182" max="7183" width="5.85546875" style="72" customWidth="1"/>
    <col min="7184" max="7184" width="6.140625" style="72" customWidth="1"/>
    <col min="7185" max="7424" width="9.140625" style="72"/>
    <col min="7425" max="7425" width="48.28515625" style="72" customWidth="1"/>
    <col min="7426" max="7426" width="4.42578125" style="72" customWidth="1"/>
    <col min="7427" max="7427" width="4.5703125" style="72" customWidth="1"/>
    <col min="7428" max="7428" width="13.28515625" style="72" customWidth="1"/>
    <col min="7429" max="7429" width="4.42578125" style="72" customWidth="1"/>
    <col min="7430" max="7430" width="13.28515625" style="72" customWidth="1"/>
    <col min="7431" max="7431" width="11.85546875" style="72" customWidth="1"/>
    <col min="7432" max="7432" width="12.42578125" style="72" customWidth="1"/>
    <col min="7433" max="7436" width="0" style="72" hidden="1" customWidth="1"/>
    <col min="7437" max="7437" width="22.42578125" style="72" customWidth="1"/>
    <col min="7438" max="7439" width="5.85546875" style="72" customWidth="1"/>
    <col min="7440" max="7440" width="6.140625" style="72" customWidth="1"/>
    <col min="7441" max="7680" width="9.140625" style="72"/>
    <col min="7681" max="7681" width="48.28515625" style="72" customWidth="1"/>
    <col min="7682" max="7682" width="4.42578125" style="72" customWidth="1"/>
    <col min="7683" max="7683" width="4.5703125" style="72" customWidth="1"/>
    <col min="7684" max="7684" width="13.28515625" style="72" customWidth="1"/>
    <col min="7685" max="7685" width="4.42578125" style="72" customWidth="1"/>
    <col min="7686" max="7686" width="13.28515625" style="72" customWidth="1"/>
    <col min="7687" max="7687" width="11.85546875" style="72" customWidth="1"/>
    <col min="7688" max="7688" width="12.42578125" style="72" customWidth="1"/>
    <col min="7689" max="7692" width="0" style="72" hidden="1" customWidth="1"/>
    <col min="7693" max="7693" width="22.42578125" style="72" customWidth="1"/>
    <col min="7694" max="7695" width="5.85546875" style="72" customWidth="1"/>
    <col min="7696" max="7696" width="6.140625" style="72" customWidth="1"/>
    <col min="7697" max="7936" width="9.140625" style="72"/>
    <col min="7937" max="7937" width="48.28515625" style="72" customWidth="1"/>
    <col min="7938" max="7938" width="4.42578125" style="72" customWidth="1"/>
    <col min="7939" max="7939" width="4.5703125" style="72" customWidth="1"/>
    <col min="7940" max="7940" width="13.28515625" style="72" customWidth="1"/>
    <col min="7941" max="7941" width="4.42578125" style="72" customWidth="1"/>
    <col min="7942" max="7942" width="13.28515625" style="72" customWidth="1"/>
    <col min="7943" max="7943" width="11.85546875" style="72" customWidth="1"/>
    <col min="7944" max="7944" width="12.42578125" style="72" customWidth="1"/>
    <col min="7945" max="7948" width="0" style="72" hidden="1" customWidth="1"/>
    <col min="7949" max="7949" width="22.42578125" style="72" customWidth="1"/>
    <col min="7950" max="7951" width="5.85546875" style="72" customWidth="1"/>
    <col min="7952" max="7952" width="6.140625" style="72" customWidth="1"/>
    <col min="7953" max="8192" width="9.140625" style="72"/>
    <col min="8193" max="8193" width="48.28515625" style="72" customWidth="1"/>
    <col min="8194" max="8194" width="4.42578125" style="72" customWidth="1"/>
    <col min="8195" max="8195" width="4.5703125" style="72" customWidth="1"/>
    <col min="8196" max="8196" width="13.28515625" style="72" customWidth="1"/>
    <col min="8197" max="8197" width="4.42578125" style="72" customWidth="1"/>
    <col min="8198" max="8198" width="13.28515625" style="72" customWidth="1"/>
    <col min="8199" max="8199" width="11.85546875" style="72" customWidth="1"/>
    <col min="8200" max="8200" width="12.42578125" style="72" customWidth="1"/>
    <col min="8201" max="8204" width="0" style="72" hidden="1" customWidth="1"/>
    <col min="8205" max="8205" width="22.42578125" style="72" customWidth="1"/>
    <col min="8206" max="8207" width="5.85546875" style="72" customWidth="1"/>
    <col min="8208" max="8208" width="6.140625" style="72" customWidth="1"/>
    <col min="8209" max="8448" width="9.140625" style="72"/>
    <col min="8449" max="8449" width="48.28515625" style="72" customWidth="1"/>
    <col min="8450" max="8450" width="4.42578125" style="72" customWidth="1"/>
    <col min="8451" max="8451" width="4.5703125" style="72" customWidth="1"/>
    <col min="8452" max="8452" width="13.28515625" style="72" customWidth="1"/>
    <col min="8453" max="8453" width="4.42578125" style="72" customWidth="1"/>
    <col min="8454" max="8454" width="13.28515625" style="72" customWidth="1"/>
    <col min="8455" max="8455" width="11.85546875" style="72" customWidth="1"/>
    <col min="8456" max="8456" width="12.42578125" style="72" customWidth="1"/>
    <col min="8457" max="8460" width="0" style="72" hidden="1" customWidth="1"/>
    <col min="8461" max="8461" width="22.42578125" style="72" customWidth="1"/>
    <col min="8462" max="8463" width="5.85546875" style="72" customWidth="1"/>
    <col min="8464" max="8464" width="6.140625" style="72" customWidth="1"/>
    <col min="8465" max="8704" width="9.140625" style="72"/>
    <col min="8705" max="8705" width="48.28515625" style="72" customWidth="1"/>
    <col min="8706" max="8706" width="4.42578125" style="72" customWidth="1"/>
    <col min="8707" max="8707" width="4.5703125" style="72" customWidth="1"/>
    <col min="8708" max="8708" width="13.28515625" style="72" customWidth="1"/>
    <col min="8709" max="8709" width="4.42578125" style="72" customWidth="1"/>
    <col min="8710" max="8710" width="13.28515625" style="72" customWidth="1"/>
    <col min="8711" max="8711" width="11.85546875" style="72" customWidth="1"/>
    <col min="8712" max="8712" width="12.42578125" style="72" customWidth="1"/>
    <col min="8713" max="8716" width="0" style="72" hidden="1" customWidth="1"/>
    <col min="8717" max="8717" width="22.42578125" style="72" customWidth="1"/>
    <col min="8718" max="8719" width="5.85546875" style="72" customWidth="1"/>
    <col min="8720" max="8720" width="6.140625" style="72" customWidth="1"/>
    <col min="8721" max="8960" width="9.140625" style="72"/>
    <col min="8961" max="8961" width="48.28515625" style="72" customWidth="1"/>
    <col min="8962" max="8962" width="4.42578125" style="72" customWidth="1"/>
    <col min="8963" max="8963" width="4.5703125" style="72" customWidth="1"/>
    <col min="8964" max="8964" width="13.28515625" style="72" customWidth="1"/>
    <col min="8965" max="8965" width="4.42578125" style="72" customWidth="1"/>
    <col min="8966" max="8966" width="13.28515625" style="72" customWidth="1"/>
    <col min="8967" max="8967" width="11.85546875" style="72" customWidth="1"/>
    <col min="8968" max="8968" width="12.42578125" style="72" customWidth="1"/>
    <col min="8969" max="8972" width="0" style="72" hidden="1" customWidth="1"/>
    <col min="8973" max="8973" width="22.42578125" style="72" customWidth="1"/>
    <col min="8974" max="8975" width="5.85546875" style="72" customWidth="1"/>
    <col min="8976" max="8976" width="6.140625" style="72" customWidth="1"/>
    <col min="8977" max="9216" width="9.140625" style="72"/>
    <col min="9217" max="9217" width="48.28515625" style="72" customWidth="1"/>
    <col min="9218" max="9218" width="4.42578125" style="72" customWidth="1"/>
    <col min="9219" max="9219" width="4.5703125" style="72" customWidth="1"/>
    <col min="9220" max="9220" width="13.28515625" style="72" customWidth="1"/>
    <col min="9221" max="9221" width="4.42578125" style="72" customWidth="1"/>
    <col min="9222" max="9222" width="13.28515625" style="72" customWidth="1"/>
    <col min="9223" max="9223" width="11.85546875" style="72" customWidth="1"/>
    <col min="9224" max="9224" width="12.42578125" style="72" customWidth="1"/>
    <col min="9225" max="9228" width="0" style="72" hidden="1" customWidth="1"/>
    <col min="9229" max="9229" width="22.42578125" style="72" customWidth="1"/>
    <col min="9230" max="9231" width="5.85546875" style="72" customWidth="1"/>
    <col min="9232" max="9232" width="6.140625" style="72" customWidth="1"/>
    <col min="9233" max="9472" width="9.140625" style="72"/>
    <col min="9473" max="9473" width="48.28515625" style="72" customWidth="1"/>
    <col min="9474" max="9474" width="4.42578125" style="72" customWidth="1"/>
    <col min="9475" max="9475" width="4.5703125" style="72" customWidth="1"/>
    <col min="9476" max="9476" width="13.28515625" style="72" customWidth="1"/>
    <col min="9477" max="9477" width="4.42578125" style="72" customWidth="1"/>
    <col min="9478" max="9478" width="13.28515625" style="72" customWidth="1"/>
    <col min="9479" max="9479" width="11.85546875" style="72" customWidth="1"/>
    <col min="9480" max="9480" width="12.42578125" style="72" customWidth="1"/>
    <col min="9481" max="9484" width="0" style="72" hidden="1" customWidth="1"/>
    <col min="9485" max="9485" width="22.42578125" style="72" customWidth="1"/>
    <col min="9486" max="9487" width="5.85546875" style="72" customWidth="1"/>
    <col min="9488" max="9488" width="6.140625" style="72" customWidth="1"/>
    <col min="9489" max="9728" width="9.140625" style="72"/>
    <col min="9729" max="9729" width="48.28515625" style="72" customWidth="1"/>
    <col min="9730" max="9730" width="4.42578125" style="72" customWidth="1"/>
    <col min="9731" max="9731" width="4.5703125" style="72" customWidth="1"/>
    <col min="9732" max="9732" width="13.28515625" style="72" customWidth="1"/>
    <col min="9733" max="9733" width="4.42578125" style="72" customWidth="1"/>
    <col min="9734" max="9734" width="13.28515625" style="72" customWidth="1"/>
    <col min="9735" max="9735" width="11.85546875" style="72" customWidth="1"/>
    <col min="9736" max="9736" width="12.42578125" style="72" customWidth="1"/>
    <col min="9737" max="9740" width="0" style="72" hidden="1" customWidth="1"/>
    <col min="9741" max="9741" width="22.42578125" style="72" customWidth="1"/>
    <col min="9742" max="9743" width="5.85546875" style="72" customWidth="1"/>
    <col min="9744" max="9744" width="6.140625" style="72" customWidth="1"/>
    <col min="9745" max="9984" width="9.140625" style="72"/>
    <col min="9985" max="9985" width="48.28515625" style="72" customWidth="1"/>
    <col min="9986" max="9986" width="4.42578125" style="72" customWidth="1"/>
    <col min="9987" max="9987" width="4.5703125" style="72" customWidth="1"/>
    <col min="9988" max="9988" width="13.28515625" style="72" customWidth="1"/>
    <col min="9989" max="9989" width="4.42578125" style="72" customWidth="1"/>
    <col min="9990" max="9990" width="13.28515625" style="72" customWidth="1"/>
    <col min="9991" max="9991" width="11.85546875" style="72" customWidth="1"/>
    <col min="9992" max="9992" width="12.42578125" style="72" customWidth="1"/>
    <col min="9993" max="9996" width="0" style="72" hidden="1" customWidth="1"/>
    <col min="9997" max="9997" width="22.42578125" style="72" customWidth="1"/>
    <col min="9998" max="9999" width="5.85546875" style="72" customWidth="1"/>
    <col min="10000" max="10000" width="6.140625" style="72" customWidth="1"/>
    <col min="10001" max="10240" width="9.140625" style="72"/>
    <col min="10241" max="10241" width="48.28515625" style="72" customWidth="1"/>
    <col min="10242" max="10242" width="4.42578125" style="72" customWidth="1"/>
    <col min="10243" max="10243" width="4.5703125" style="72" customWidth="1"/>
    <col min="10244" max="10244" width="13.28515625" style="72" customWidth="1"/>
    <col min="10245" max="10245" width="4.42578125" style="72" customWidth="1"/>
    <col min="10246" max="10246" width="13.28515625" style="72" customWidth="1"/>
    <col min="10247" max="10247" width="11.85546875" style="72" customWidth="1"/>
    <col min="10248" max="10248" width="12.42578125" style="72" customWidth="1"/>
    <col min="10249" max="10252" width="0" style="72" hidden="1" customWidth="1"/>
    <col min="10253" max="10253" width="22.42578125" style="72" customWidth="1"/>
    <col min="10254" max="10255" width="5.85546875" style="72" customWidth="1"/>
    <col min="10256" max="10256" width="6.140625" style="72" customWidth="1"/>
    <col min="10257" max="10496" width="9.140625" style="72"/>
    <col min="10497" max="10497" width="48.28515625" style="72" customWidth="1"/>
    <col min="10498" max="10498" width="4.42578125" style="72" customWidth="1"/>
    <col min="10499" max="10499" width="4.5703125" style="72" customWidth="1"/>
    <col min="10500" max="10500" width="13.28515625" style="72" customWidth="1"/>
    <col min="10501" max="10501" width="4.42578125" style="72" customWidth="1"/>
    <col min="10502" max="10502" width="13.28515625" style="72" customWidth="1"/>
    <col min="10503" max="10503" width="11.85546875" style="72" customWidth="1"/>
    <col min="10504" max="10504" width="12.42578125" style="72" customWidth="1"/>
    <col min="10505" max="10508" width="0" style="72" hidden="1" customWidth="1"/>
    <col min="10509" max="10509" width="22.42578125" style="72" customWidth="1"/>
    <col min="10510" max="10511" width="5.85546875" style="72" customWidth="1"/>
    <col min="10512" max="10512" width="6.140625" style="72" customWidth="1"/>
    <col min="10513" max="10752" width="9.140625" style="72"/>
    <col min="10753" max="10753" width="48.28515625" style="72" customWidth="1"/>
    <col min="10754" max="10754" width="4.42578125" style="72" customWidth="1"/>
    <col min="10755" max="10755" width="4.5703125" style="72" customWidth="1"/>
    <col min="10756" max="10756" width="13.28515625" style="72" customWidth="1"/>
    <col min="10757" max="10757" width="4.42578125" style="72" customWidth="1"/>
    <col min="10758" max="10758" width="13.28515625" style="72" customWidth="1"/>
    <col min="10759" max="10759" width="11.85546875" style="72" customWidth="1"/>
    <col min="10760" max="10760" width="12.42578125" style="72" customWidth="1"/>
    <col min="10761" max="10764" width="0" style="72" hidden="1" customWidth="1"/>
    <col min="10765" max="10765" width="22.42578125" style="72" customWidth="1"/>
    <col min="10766" max="10767" width="5.85546875" style="72" customWidth="1"/>
    <col min="10768" max="10768" width="6.140625" style="72" customWidth="1"/>
    <col min="10769" max="11008" width="9.140625" style="72"/>
    <col min="11009" max="11009" width="48.28515625" style="72" customWidth="1"/>
    <col min="11010" max="11010" width="4.42578125" style="72" customWidth="1"/>
    <col min="11011" max="11011" width="4.5703125" style="72" customWidth="1"/>
    <col min="11012" max="11012" width="13.28515625" style="72" customWidth="1"/>
    <col min="11013" max="11013" width="4.42578125" style="72" customWidth="1"/>
    <col min="11014" max="11014" width="13.28515625" style="72" customWidth="1"/>
    <col min="11015" max="11015" width="11.85546875" style="72" customWidth="1"/>
    <col min="11016" max="11016" width="12.42578125" style="72" customWidth="1"/>
    <col min="11017" max="11020" width="0" style="72" hidden="1" customWidth="1"/>
    <col min="11021" max="11021" width="22.42578125" style="72" customWidth="1"/>
    <col min="11022" max="11023" width="5.85546875" style="72" customWidth="1"/>
    <col min="11024" max="11024" width="6.140625" style="72" customWidth="1"/>
    <col min="11025" max="11264" width="9.140625" style="72"/>
    <col min="11265" max="11265" width="48.28515625" style="72" customWidth="1"/>
    <col min="11266" max="11266" width="4.42578125" style="72" customWidth="1"/>
    <col min="11267" max="11267" width="4.5703125" style="72" customWidth="1"/>
    <col min="11268" max="11268" width="13.28515625" style="72" customWidth="1"/>
    <col min="11269" max="11269" width="4.42578125" style="72" customWidth="1"/>
    <col min="11270" max="11270" width="13.28515625" style="72" customWidth="1"/>
    <col min="11271" max="11271" width="11.85546875" style="72" customWidth="1"/>
    <col min="11272" max="11272" width="12.42578125" style="72" customWidth="1"/>
    <col min="11273" max="11276" width="0" style="72" hidden="1" customWidth="1"/>
    <col min="11277" max="11277" width="22.42578125" style="72" customWidth="1"/>
    <col min="11278" max="11279" width="5.85546875" style="72" customWidth="1"/>
    <col min="11280" max="11280" width="6.140625" style="72" customWidth="1"/>
    <col min="11281" max="11520" width="9.140625" style="72"/>
    <col min="11521" max="11521" width="48.28515625" style="72" customWidth="1"/>
    <col min="11522" max="11522" width="4.42578125" style="72" customWidth="1"/>
    <col min="11523" max="11523" width="4.5703125" style="72" customWidth="1"/>
    <col min="11524" max="11524" width="13.28515625" style="72" customWidth="1"/>
    <col min="11525" max="11525" width="4.42578125" style="72" customWidth="1"/>
    <col min="11526" max="11526" width="13.28515625" style="72" customWidth="1"/>
    <col min="11527" max="11527" width="11.85546875" style="72" customWidth="1"/>
    <col min="11528" max="11528" width="12.42578125" style="72" customWidth="1"/>
    <col min="11529" max="11532" width="0" style="72" hidden="1" customWidth="1"/>
    <col min="11533" max="11533" width="22.42578125" style="72" customWidth="1"/>
    <col min="11534" max="11535" width="5.85546875" style="72" customWidth="1"/>
    <col min="11536" max="11536" width="6.140625" style="72" customWidth="1"/>
    <col min="11537" max="11776" width="9.140625" style="72"/>
    <col min="11777" max="11777" width="48.28515625" style="72" customWidth="1"/>
    <col min="11778" max="11778" width="4.42578125" style="72" customWidth="1"/>
    <col min="11779" max="11779" width="4.5703125" style="72" customWidth="1"/>
    <col min="11780" max="11780" width="13.28515625" style="72" customWidth="1"/>
    <col min="11781" max="11781" width="4.42578125" style="72" customWidth="1"/>
    <col min="11782" max="11782" width="13.28515625" style="72" customWidth="1"/>
    <col min="11783" max="11783" width="11.85546875" style="72" customWidth="1"/>
    <col min="11784" max="11784" width="12.42578125" style="72" customWidth="1"/>
    <col min="11785" max="11788" width="0" style="72" hidden="1" customWidth="1"/>
    <col min="11789" max="11789" width="22.42578125" style="72" customWidth="1"/>
    <col min="11790" max="11791" width="5.85546875" style="72" customWidth="1"/>
    <col min="11792" max="11792" width="6.140625" style="72" customWidth="1"/>
    <col min="11793" max="12032" width="9.140625" style="72"/>
    <col min="12033" max="12033" width="48.28515625" style="72" customWidth="1"/>
    <col min="12034" max="12034" width="4.42578125" style="72" customWidth="1"/>
    <col min="12035" max="12035" width="4.5703125" style="72" customWidth="1"/>
    <col min="12036" max="12036" width="13.28515625" style="72" customWidth="1"/>
    <col min="12037" max="12037" width="4.42578125" style="72" customWidth="1"/>
    <col min="12038" max="12038" width="13.28515625" style="72" customWidth="1"/>
    <col min="12039" max="12039" width="11.85546875" style="72" customWidth="1"/>
    <col min="12040" max="12040" width="12.42578125" style="72" customWidth="1"/>
    <col min="12041" max="12044" width="0" style="72" hidden="1" customWidth="1"/>
    <col min="12045" max="12045" width="22.42578125" style="72" customWidth="1"/>
    <col min="12046" max="12047" width="5.85546875" style="72" customWidth="1"/>
    <col min="12048" max="12048" width="6.140625" style="72" customWidth="1"/>
    <col min="12049" max="12288" width="9.140625" style="72"/>
    <col min="12289" max="12289" width="48.28515625" style="72" customWidth="1"/>
    <col min="12290" max="12290" width="4.42578125" style="72" customWidth="1"/>
    <col min="12291" max="12291" width="4.5703125" style="72" customWidth="1"/>
    <col min="12292" max="12292" width="13.28515625" style="72" customWidth="1"/>
    <col min="12293" max="12293" width="4.42578125" style="72" customWidth="1"/>
    <col min="12294" max="12294" width="13.28515625" style="72" customWidth="1"/>
    <col min="12295" max="12295" width="11.85546875" style="72" customWidth="1"/>
    <col min="12296" max="12296" width="12.42578125" style="72" customWidth="1"/>
    <col min="12297" max="12300" width="0" style="72" hidden="1" customWidth="1"/>
    <col min="12301" max="12301" width="22.42578125" style="72" customWidth="1"/>
    <col min="12302" max="12303" width="5.85546875" style="72" customWidth="1"/>
    <col min="12304" max="12304" width="6.140625" style="72" customWidth="1"/>
    <col min="12305" max="12544" width="9.140625" style="72"/>
    <col min="12545" max="12545" width="48.28515625" style="72" customWidth="1"/>
    <col min="12546" max="12546" width="4.42578125" style="72" customWidth="1"/>
    <col min="12547" max="12547" width="4.5703125" style="72" customWidth="1"/>
    <col min="12548" max="12548" width="13.28515625" style="72" customWidth="1"/>
    <col min="12549" max="12549" width="4.42578125" style="72" customWidth="1"/>
    <col min="12550" max="12550" width="13.28515625" style="72" customWidth="1"/>
    <col min="12551" max="12551" width="11.85546875" style="72" customWidth="1"/>
    <col min="12552" max="12552" width="12.42578125" style="72" customWidth="1"/>
    <col min="12553" max="12556" width="0" style="72" hidden="1" customWidth="1"/>
    <col min="12557" max="12557" width="22.42578125" style="72" customWidth="1"/>
    <col min="12558" max="12559" width="5.85546875" style="72" customWidth="1"/>
    <col min="12560" max="12560" width="6.140625" style="72" customWidth="1"/>
    <col min="12561" max="12800" width="9.140625" style="72"/>
    <col min="12801" max="12801" width="48.28515625" style="72" customWidth="1"/>
    <col min="12802" max="12802" width="4.42578125" style="72" customWidth="1"/>
    <col min="12803" max="12803" width="4.5703125" style="72" customWidth="1"/>
    <col min="12804" max="12804" width="13.28515625" style="72" customWidth="1"/>
    <col min="12805" max="12805" width="4.42578125" style="72" customWidth="1"/>
    <col min="12806" max="12806" width="13.28515625" style="72" customWidth="1"/>
    <col min="12807" max="12807" width="11.85546875" style="72" customWidth="1"/>
    <col min="12808" max="12808" width="12.42578125" style="72" customWidth="1"/>
    <col min="12809" max="12812" width="0" style="72" hidden="1" customWidth="1"/>
    <col min="12813" max="12813" width="22.42578125" style="72" customWidth="1"/>
    <col min="12814" max="12815" width="5.85546875" style="72" customWidth="1"/>
    <col min="12816" max="12816" width="6.140625" style="72" customWidth="1"/>
    <col min="12817" max="13056" width="9.140625" style="72"/>
    <col min="13057" max="13057" width="48.28515625" style="72" customWidth="1"/>
    <col min="13058" max="13058" width="4.42578125" style="72" customWidth="1"/>
    <col min="13059" max="13059" width="4.5703125" style="72" customWidth="1"/>
    <col min="13060" max="13060" width="13.28515625" style="72" customWidth="1"/>
    <col min="13061" max="13061" width="4.42578125" style="72" customWidth="1"/>
    <col min="13062" max="13062" width="13.28515625" style="72" customWidth="1"/>
    <col min="13063" max="13063" width="11.85546875" style="72" customWidth="1"/>
    <col min="13064" max="13064" width="12.42578125" style="72" customWidth="1"/>
    <col min="13065" max="13068" width="0" style="72" hidden="1" customWidth="1"/>
    <col min="13069" max="13069" width="22.42578125" style="72" customWidth="1"/>
    <col min="13070" max="13071" width="5.85546875" style="72" customWidth="1"/>
    <col min="13072" max="13072" width="6.140625" style="72" customWidth="1"/>
    <col min="13073" max="13312" width="9.140625" style="72"/>
    <col min="13313" max="13313" width="48.28515625" style="72" customWidth="1"/>
    <col min="13314" max="13314" width="4.42578125" style="72" customWidth="1"/>
    <col min="13315" max="13315" width="4.5703125" style="72" customWidth="1"/>
    <col min="13316" max="13316" width="13.28515625" style="72" customWidth="1"/>
    <col min="13317" max="13317" width="4.42578125" style="72" customWidth="1"/>
    <col min="13318" max="13318" width="13.28515625" style="72" customWidth="1"/>
    <col min="13319" max="13319" width="11.85546875" style="72" customWidth="1"/>
    <col min="13320" max="13320" width="12.42578125" style="72" customWidth="1"/>
    <col min="13321" max="13324" width="0" style="72" hidden="1" customWidth="1"/>
    <col min="13325" max="13325" width="22.42578125" style="72" customWidth="1"/>
    <col min="13326" max="13327" width="5.85546875" style="72" customWidth="1"/>
    <col min="13328" max="13328" width="6.140625" style="72" customWidth="1"/>
    <col min="13329" max="13568" width="9.140625" style="72"/>
    <col min="13569" max="13569" width="48.28515625" style="72" customWidth="1"/>
    <col min="13570" max="13570" width="4.42578125" style="72" customWidth="1"/>
    <col min="13571" max="13571" width="4.5703125" style="72" customWidth="1"/>
    <col min="13572" max="13572" width="13.28515625" style="72" customWidth="1"/>
    <col min="13573" max="13573" width="4.42578125" style="72" customWidth="1"/>
    <col min="13574" max="13574" width="13.28515625" style="72" customWidth="1"/>
    <col min="13575" max="13575" width="11.85546875" style="72" customWidth="1"/>
    <col min="13576" max="13576" width="12.42578125" style="72" customWidth="1"/>
    <col min="13577" max="13580" width="0" style="72" hidden="1" customWidth="1"/>
    <col min="13581" max="13581" width="22.42578125" style="72" customWidth="1"/>
    <col min="13582" max="13583" width="5.85546875" style="72" customWidth="1"/>
    <col min="13584" max="13584" width="6.140625" style="72" customWidth="1"/>
    <col min="13585" max="13824" width="9.140625" style="72"/>
    <col min="13825" max="13825" width="48.28515625" style="72" customWidth="1"/>
    <col min="13826" max="13826" width="4.42578125" style="72" customWidth="1"/>
    <col min="13827" max="13827" width="4.5703125" style="72" customWidth="1"/>
    <col min="13828" max="13828" width="13.28515625" style="72" customWidth="1"/>
    <col min="13829" max="13829" width="4.42578125" style="72" customWidth="1"/>
    <col min="13830" max="13830" width="13.28515625" style="72" customWidth="1"/>
    <col min="13831" max="13831" width="11.85546875" style="72" customWidth="1"/>
    <col min="13832" max="13832" width="12.42578125" style="72" customWidth="1"/>
    <col min="13833" max="13836" width="0" style="72" hidden="1" customWidth="1"/>
    <col min="13837" max="13837" width="22.42578125" style="72" customWidth="1"/>
    <col min="13838" max="13839" width="5.85546875" style="72" customWidth="1"/>
    <col min="13840" max="13840" width="6.140625" style="72" customWidth="1"/>
    <col min="13841" max="14080" width="9.140625" style="72"/>
    <col min="14081" max="14081" width="48.28515625" style="72" customWidth="1"/>
    <col min="14082" max="14082" width="4.42578125" style="72" customWidth="1"/>
    <col min="14083" max="14083" width="4.5703125" style="72" customWidth="1"/>
    <col min="14084" max="14084" width="13.28515625" style="72" customWidth="1"/>
    <col min="14085" max="14085" width="4.42578125" style="72" customWidth="1"/>
    <col min="14086" max="14086" width="13.28515625" style="72" customWidth="1"/>
    <col min="14087" max="14087" width="11.85546875" style="72" customWidth="1"/>
    <col min="14088" max="14088" width="12.42578125" style="72" customWidth="1"/>
    <col min="14089" max="14092" width="0" style="72" hidden="1" customWidth="1"/>
    <col min="14093" max="14093" width="22.42578125" style="72" customWidth="1"/>
    <col min="14094" max="14095" width="5.85546875" style="72" customWidth="1"/>
    <col min="14096" max="14096" width="6.140625" style="72" customWidth="1"/>
    <col min="14097" max="14336" width="9.140625" style="72"/>
    <col min="14337" max="14337" width="48.28515625" style="72" customWidth="1"/>
    <col min="14338" max="14338" width="4.42578125" style="72" customWidth="1"/>
    <col min="14339" max="14339" width="4.5703125" style="72" customWidth="1"/>
    <col min="14340" max="14340" width="13.28515625" style="72" customWidth="1"/>
    <col min="14341" max="14341" width="4.42578125" style="72" customWidth="1"/>
    <col min="14342" max="14342" width="13.28515625" style="72" customWidth="1"/>
    <col min="14343" max="14343" width="11.85546875" style="72" customWidth="1"/>
    <col min="14344" max="14344" width="12.42578125" style="72" customWidth="1"/>
    <col min="14345" max="14348" width="0" style="72" hidden="1" customWidth="1"/>
    <col min="14349" max="14349" width="22.42578125" style="72" customWidth="1"/>
    <col min="14350" max="14351" width="5.85546875" style="72" customWidth="1"/>
    <col min="14352" max="14352" width="6.140625" style="72" customWidth="1"/>
    <col min="14353" max="14592" width="9.140625" style="72"/>
    <col min="14593" max="14593" width="48.28515625" style="72" customWidth="1"/>
    <col min="14594" max="14594" width="4.42578125" style="72" customWidth="1"/>
    <col min="14595" max="14595" width="4.5703125" style="72" customWidth="1"/>
    <col min="14596" max="14596" width="13.28515625" style="72" customWidth="1"/>
    <col min="14597" max="14597" width="4.42578125" style="72" customWidth="1"/>
    <col min="14598" max="14598" width="13.28515625" style="72" customWidth="1"/>
    <col min="14599" max="14599" width="11.85546875" style="72" customWidth="1"/>
    <col min="14600" max="14600" width="12.42578125" style="72" customWidth="1"/>
    <col min="14601" max="14604" width="0" style="72" hidden="1" customWidth="1"/>
    <col min="14605" max="14605" width="22.42578125" style="72" customWidth="1"/>
    <col min="14606" max="14607" width="5.85546875" style="72" customWidth="1"/>
    <col min="14608" max="14608" width="6.140625" style="72" customWidth="1"/>
    <col min="14609" max="14848" width="9.140625" style="72"/>
    <col min="14849" max="14849" width="48.28515625" style="72" customWidth="1"/>
    <col min="14850" max="14850" width="4.42578125" style="72" customWidth="1"/>
    <col min="14851" max="14851" width="4.5703125" style="72" customWidth="1"/>
    <col min="14852" max="14852" width="13.28515625" style="72" customWidth="1"/>
    <col min="14853" max="14853" width="4.42578125" style="72" customWidth="1"/>
    <col min="14854" max="14854" width="13.28515625" style="72" customWidth="1"/>
    <col min="14855" max="14855" width="11.85546875" style="72" customWidth="1"/>
    <col min="14856" max="14856" width="12.42578125" style="72" customWidth="1"/>
    <col min="14857" max="14860" width="0" style="72" hidden="1" customWidth="1"/>
    <col min="14861" max="14861" width="22.42578125" style="72" customWidth="1"/>
    <col min="14862" max="14863" width="5.85546875" style="72" customWidth="1"/>
    <col min="14864" max="14864" width="6.140625" style="72" customWidth="1"/>
    <col min="14865" max="15104" width="9.140625" style="72"/>
    <col min="15105" max="15105" width="48.28515625" style="72" customWidth="1"/>
    <col min="15106" max="15106" width="4.42578125" style="72" customWidth="1"/>
    <col min="15107" max="15107" width="4.5703125" style="72" customWidth="1"/>
    <col min="15108" max="15108" width="13.28515625" style="72" customWidth="1"/>
    <col min="15109" max="15109" width="4.42578125" style="72" customWidth="1"/>
    <col min="15110" max="15110" width="13.28515625" style="72" customWidth="1"/>
    <col min="15111" max="15111" width="11.85546875" style="72" customWidth="1"/>
    <col min="15112" max="15112" width="12.42578125" style="72" customWidth="1"/>
    <col min="15113" max="15116" width="0" style="72" hidden="1" customWidth="1"/>
    <col min="15117" max="15117" width="22.42578125" style="72" customWidth="1"/>
    <col min="15118" max="15119" width="5.85546875" style="72" customWidth="1"/>
    <col min="15120" max="15120" width="6.140625" style="72" customWidth="1"/>
    <col min="15121" max="15360" width="9.140625" style="72"/>
    <col min="15361" max="15361" width="48.28515625" style="72" customWidth="1"/>
    <col min="15362" max="15362" width="4.42578125" style="72" customWidth="1"/>
    <col min="15363" max="15363" width="4.5703125" style="72" customWidth="1"/>
    <col min="15364" max="15364" width="13.28515625" style="72" customWidth="1"/>
    <col min="15365" max="15365" width="4.42578125" style="72" customWidth="1"/>
    <col min="15366" max="15366" width="13.28515625" style="72" customWidth="1"/>
    <col min="15367" max="15367" width="11.85546875" style="72" customWidth="1"/>
    <col min="15368" max="15368" width="12.42578125" style="72" customWidth="1"/>
    <col min="15369" max="15372" width="0" style="72" hidden="1" customWidth="1"/>
    <col min="15373" max="15373" width="22.42578125" style="72" customWidth="1"/>
    <col min="15374" max="15375" width="5.85546875" style="72" customWidth="1"/>
    <col min="15376" max="15376" width="6.140625" style="72" customWidth="1"/>
    <col min="15377" max="15616" width="9.140625" style="72"/>
    <col min="15617" max="15617" width="48.28515625" style="72" customWidth="1"/>
    <col min="15618" max="15618" width="4.42578125" style="72" customWidth="1"/>
    <col min="15619" max="15619" width="4.5703125" style="72" customWidth="1"/>
    <col min="15620" max="15620" width="13.28515625" style="72" customWidth="1"/>
    <col min="15621" max="15621" width="4.42578125" style="72" customWidth="1"/>
    <col min="15622" max="15622" width="13.28515625" style="72" customWidth="1"/>
    <col min="15623" max="15623" width="11.85546875" style="72" customWidth="1"/>
    <col min="15624" max="15624" width="12.42578125" style="72" customWidth="1"/>
    <col min="15625" max="15628" width="0" style="72" hidden="1" customWidth="1"/>
    <col min="15629" max="15629" width="22.42578125" style="72" customWidth="1"/>
    <col min="15630" max="15631" width="5.85546875" style="72" customWidth="1"/>
    <col min="15632" max="15632" width="6.140625" style="72" customWidth="1"/>
    <col min="15633" max="15872" width="9.140625" style="72"/>
    <col min="15873" max="15873" width="48.28515625" style="72" customWidth="1"/>
    <col min="15874" max="15874" width="4.42578125" style="72" customWidth="1"/>
    <col min="15875" max="15875" width="4.5703125" style="72" customWidth="1"/>
    <col min="15876" max="15876" width="13.28515625" style="72" customWidth="1"/>
    <col min="15877" max="15877" width="4.42578125" style="72" customWidth="1"/>
    <col min="15878" max="15878" width="13.28515625" style="72" customWidth="1"/>
    <col min="15879" max="15879" width="11.85546875" style="72" customWidth="1"/>
    <col min="15880" max="15880" width="12.42578125" style="72" customWidth="1"/>
    <col min="15881" max="15884" width="0" style="72" hidden="1" customWidth="1"/>
    <col min="15885" max="15885" width="22.42578125" style="72" customWidth="1"/>
    <col min="15886" max="15887" width="5.85546875" style="72" customWidth="1"/>
    <col min="15888" max="15888" width="6.140625" style="72" customWidth="1"/>
    <col min="15889" max="16128" width="9.140625" style="72"/>
    <col min="16129" max="16129" width="48.28515625" style="72" customWidth="1"/>
    <col min="16130" max="16130" width="4.42578125" style="72" customWidth="1"/>
    <col min="16131" max="16131" width="4.5703125" style="72" customWidth="1"/>
    <col min="16132" max="16132" width="13.28515625" style="72" customWidth="1"/>
    <col min="16133" max="16133" width="4.42578125" style="72" customWidth="1"/>
    <col min="16134" max="16134" width="13.28515625" style="72" customWidth="1"/>
    <col min="16135" max="16135" width="11.85546875" style="72" customWidth="1"/>
    <col min="16136" max="16136" width="12.42578125" style="72" customWidth="1"/>
    <col min="16137" max="16140" width="0" style="72" hidden="1" customWidth="1"/>
    <col min="16141" max="16141" width="22.42578125" style="72" customWidth="1"/>
    <col min="16142" max="16143" width="5.85546875" style="72" customWidth="1"/>
    <col min="16144" max="16144" width="6.140625" style="72" customWidth="1"/>
    <col min="16145" max="16384" width="9.140625" style="72"/>
  </cols>
  <sheetData>
    <row r="1" spans="1:13" ht="15" x14ac:dyDescent="0.25">
      <c r="A1" s="70"/>
      <c r="B1" s="70"/>
      <c r="C1" s="70"/>
      <c r="D1" s="372" t="s">
        <v>63</v>
      </c>
      <c r="E1" s="372"/>
      <c r="F1" s="372"/>
      <c r="G1" s="372"/>
      <c r="H1" s="372"/>
      <c r="I1" s="71"/>
      <c r="J1" s="71"/>
    </row>
    <row r="2" spans="1:13" ht="15" x14ac:dyDescent="0.25">
      <c r="A2" s="70"/>
      <c r="B2" s="70"/>
      <c r="C2" s="70"/>
      <c r="D2" s="372" t="s">
        <v>8</v>
      </c>
      <c r="E2" s="372"/>
      <c r="F2" s="372"/>
      <c r="G2" s="372"/>
      <c r="H2" s="372"/>
      <c r="I2" s="71"/>
      <c r="J2" s="71"/>
    </row>
    <row r="3" spans="1:13" ht="15" x14ac:dyDescent="0.25">
      <c r="A3" s="70"/>
      <c r="B3" s="70"/>
      <c r="C3" s="70"/>
      <c r="D3" s="372" t="s">
        <v>61</v>
      </c>
      <c r="E3" s="372"/>
      <c r="F3" s="372"/>
      <c r="G3" s="372"/>
      <c r="H3" s="372"/>
      <c r="I3" s="71"/>
      <c r="J3" s="71"/>
    </row>
    <row r="4" spans="1:13" ht="15" x14ac:dyDescent="0.25">
      <c r="A4" s="70"/>
      <c r="B4" s="70"/>
      <c r="C4" s="70"/>
      <c r="D4" s="372" t="s">
        <v>62</v>
      </c>
      <c r="E4" s="372"/>
      <c r="F4" s="372"/>
      <c r="G4" s="372"/>
      <c r="H4" s="372"/>
      <c r="I4" s="71"/>
      <c r="J4" s="71"/>
    </row>
    <row r="5" spans="1:13" ht="15" x14ac:dyDescent="0.25">
      <c r="A5" s="70"/>
      <c r="B5" s="70"/>
      <c r="C5" s="70"/>
      <c r="D5" s="372" t="s">
        <v>0</v>
      </c>
      <c r="E5" s="372"/>
      <c r="F5" s="372"/>
      <c r="G5" s="372"/>
      <c r="H5" s="372"/>
      <c r="I5" s="71"/>
      <c r="J5" s="71"/>
    </row>
    <row r="6" spans="1:13" ht="15" x14ac:dyDescent="0.25">
      <c r="A6" s="70"/>
      <c r="B6" s="70"/>
      <c r="C6" s="70"/>
      <c r="D6" s="372" t="s">
        <v>1</v>
      </c>
      <c r="E6" s="372"/>
      <c r="F6" s="372"/>
      <c r="G6" s="372"/>
      <c r="H6" s="372"/>
      <c r="I6" s="71"/>
      <c r="J6" s="71"/>
    </row>
    <row r="7" spans="1:13" ht="15" x14ac:dyDescent="0.25">
      <c r="A7" s="73"/>
      <c r="B7" s="73"/>
      <c r="C7" s="73"/>
      <c r="D7" s="372" t="s">
        <v>476</v>
      </c>
      <c r="E7" s="372"/>
      <c r="F7" s="372"/>
      <c r="G7" s="372"/>
      <c r="H7" s="372"/>
      <c r="I7" s="71"/>
      <c r="J7" s="71"/>
    </row>
    <row r="8" spans="1:13" ht="15" x14ac:dyDescent="0.25">
      <c r="A8" s="74"/>
      <c r="B8" s="73"/>
      <c r="C8" s="73"/>
      <c r="D8" s="372"/>
      <c r="E8" s="372"/>
      <c r="F8" s="372"/>
      <c r="G8" s="372"/>
      <c r="H8" s="372"/>
      <c r="I8" s="71"/>
      <c r="J8" s="71"/>
    </row>
    <row r="9" spans="1:13" ht="30.75" customHeight="1" x14ac:dyDescent="0.25">
      <c r="A9" s="386" t="s">
        <v>123</v>
      </c>
      <c r="B9" s="386"/>
      <c r="C9" s="386"/>
      <c r="D9" s="386"/>
      <c r="E9" s="386"/>
      <c r="F9" s="386"/>
      <c r="G9" s="386"/>
      <c r="H9" s="386"/>
      <c r="I9" s="71"/>
      <c r="J9" s="71"/>
    </row>
    <row r="10" spans="1:13" ht="66.75" customHeight="1" thickBot="1" x14ac:dyDescent="0.3">
      <c r="A10" s="386" t="s">
        <v>124</v>
      </c>
      <c r="B10" s="386"/>
      <c r="C10" s="386"/>
      <c r="D10" s="386"/>
      <c r="E10" s="386"/>
      <c r="F10" s="386"/>
      <c r="G10" s="386"/>
      <c r="H10" s="386"/>
      <c r="I10" s="75"/>
      <c r="J10" s="76"/>
      <c r="M10" s="77"/>
    </row>
    <row r="11" spans="1:13" s="78" customFormat="1" ht="26.25" customHeight="1" x14ac:dyDescent="0.2">
      <c r="A11" s="387" t="s">
        <v>125</v>
      </c>
      <c r="B11" s="390" t="s">
        <v>126</v>
      </c>
      <c r="C11" s="390" t="s">
        <v>127</v>
      </c>
      <c r="D11" s="390" t="s">
        <v>128</v>
      </c>
      <c r="E11" s="390" t="s">
        <v>129</v>
      </c>
      <c r="F11" s="393" t="s">
        <v>130</v>
      </c>
      <c r="G11" s="394"/>
      <c r="H11" s="395"/>
    </row>
    <row r="12" spans="1:13" s="79" customFormat="1" ht="12.75" customHeight="1" x14ac:dyDescent="0.2">
      <c r="A12" s="388"/>
      <c r="B12" s="391"/>
      <c r="C12" s="391"/>
      <c r="D12" s="391"/>
      <c r="E12" s="391"/>
      <c r="F12" s="396"/>
      <c r="G12" s="397"/>
      <c r="H12" s="398"/>
    </row>
    <row r="13" spans="1:13" s="79" customFormat="1" ht="24.75" customHeight="1" x14ac:dyDescent="0.2">
      <c r="A13" s="389"/>
      <c r="B13" s="392"/>
      <c r="C13" s="392"/>
      <c r="D13" s="392"/>
      <c r="E13" s="392"/>
      <c r="F13" s="80" t="s">
        <v>4</v>
      </c>
      <c r="G13" s="80" t="s">
        <v>5</v>
      </c>
      <c r="H13" s="81" t="s">
        <v>6</v>
      </c>
    </row>
    <row r="14" spans="1:13" s="86" customFormat="1" ht="19.5" customHeight="1" x14ac:dyDescent="0.25">
      <c r="A14" s="82" t="s">
        <v>131</v>
      </c>
      <c r="B14" s="83" t="s">
        <v>132</v>
      </c>
      <c r="C14" s="83" t="s">
        <v>133</v>
      </c>
      <c r="D14" s="84"/>
      <c r="E14" s="84"/>
      <c r="F14" s="85">
        <v>9653.7999999999993</v>
      </c>
      <c r="G14" s="85">
        <v>9129</v>
      </c>
      <c r="H14" s="85">
        <v>8413.5</v>
      </c>
    </row>
    <row r="15" spans="1:13" s="86" customFormat="1" ht="45.75" customHeight="1" x14ac:dyDescent="0.25">
      <c r="A15" s="87" t="s">
        <v>72</v>
      </c>
      <c r="B15" s="83" t="s">
        <v>132</v>
      </c>
      <c r="C15" s="83" t="s">
        <v>134</v>
      </c>
      <c r="D15" s="88"/>
      <c r="E15" s="88"/>
      <c r="F15" s="89">
        <v>199.7</v>
      </c>
      <c r="G15" s="89">
        <v>202.4</v>
      </c>
      <c r="H15" s="89">
        <v>205.1</v>
      </c>
    </row>
    <row r="16" spans="1:13" s="94" customFormat="1" ht="49.5" customHeight="1" x14ac:dyDescent="0.2">
      <c r="A16" s="90" t="s">
        <v>135</v>
      </c>
      <c r="B16" s="91" t="s">
        <v>132</v>
      </c>
      <c r="C16" s="91" t="s">
        <v>134</v>
      </c>
      <c r="D16" s="92" t="s">
        <v>136</v>
      </c>
      <c r="E16" s="92"/>
      <c r="F16" s="93">
        <f t="shared" ref="F16:G19" si="0">F17</f>
        <v>199.7</v>
      </c>
      <c r="G16" s="93">
        <v>202.4</v>
      </c>
      <c r="H16" s="93">
        <f>H17</f>
        <v>205.1</v>
      </c>
    </row>
    <row r="17" spans="1:11" s="94" customFormat="1" ht="27" customHeight="1" x14ac:dyDescent="0.2">
      <c r="A17" s="95" t="s">
        <v>137</v>
      </c>
      <c r="B17" s="96" t="s">
        <v>132</v>
      </c>
      <c r="C17" s="96" t="s">
        <v>134</v>
      </c>
      <c r="D17" s="97" t="s">
        <v>138</v>
      </c>
      <c r="E17" s="97"/>
      <c r="F17" s="98">
        <f t="shared" si="0"/>
        <v>199.7</v>
      </c>
      <c r="G17" s="98">
        <f t="shared" si="0"/>
        <v>202.4</v>
      </c>
      <c r="H17" s="98">
        <f>H18</f>
        <v>205.1</v>
      </c>
    </row>
    <row r="18" spans="1:11" ht="14.25" customHeight="1" x14ac:dyDescent="0.2">
      <c r="A18" s="99" t="s">
        <v>139</v>
      </c>
      <c r="B18" s="96" t="s">
        <v>132</v>
      </c>
      <c r="C18" s="96" t="s">
        <v>134</v>
      </c>
      <c r="D18" s="97" t="s">
        <v>140</v>
      </c>
      <c r="E18" s="97"/>
      <c r="F18" s="98">
        <f t="shared" si="0"/>
        <v>199.7</v>
      </c>
      <c r="G18" s="98">
        <f t="shared" si="0"/>
        <v>202.4</v>
      </c>
      <c r="H18" s="98">
        <f>H19</f>
        <v>205.1</v>
      </c>
    </row>
    <row r="19" spans="1:11" ht="14.25" customHeight="1" x14ac:dyDescent="0.2">
      <c r="A19" s="100" t="s">
        <v>141</v>
      </c>
      <c r="B19" s="96" t="s">
        <v>132</v>
      </c>
      <c r="C19" s="96" t="s">
        <v>134</v>
      </c>
      <c r="D19" s="101" t="s">
        <v>142</v>
      </c>
      <c r="E19" s="101"/>
      <c r="F19" s="98">
        <f t="shared" si="0"/>
        <v>199.7</v>
      </c>
      <c r="G19" s="98">
        <v>202.4</v>
      </c>
      <c r="H19" s="98">
        <f>H20</f>
        <v>205.1</v>
      </c>
      <c r="K19" s="72">
        <v>27</v>
      </c>
    </row>
    <row r="20" spans="1:11" s="105" customFormat="1" ht="30" customHeight="1" x14ac:dyDescent="0.2">
      <c r="A20" s="102" t="s">
        <v>143</v>
      </c>
      <c r="B20" s="96" t="s">
        <v>132</v>
      </c>
      <c r="C20" s="96" t="s">
        <v>134</v>
      </c>
      <c r="D20" s="101" t="s">
        <v>142</v>
      </c>
      <c r="E20" s="101">
        <v>200</v>
      </c>
      <c r="F20" s="103">
        <v>199.7</v>
      </c>
      <c r="G20" s="103">
        <v>202.4</v>
      </c>
      <c r="H20" s="104">
        <v>205.1</v>
      </c>
    </row>
    <row r="21" spans="1:11" ht="68.25" customHeight="1" x14ac:dyDescent="0.2">
      <c r="A21" s="82" t="s">
        <v>74</v>
      </c>
      <c r="B21" s="83" t="s">
        <v>132</v>
      </c>
      <c r="C21" s="83" t="s">
        <v>144</v>
      </c>
      <c r="D21" s="84"/>
      <c r="E21" s="84"/>
      <c r="F21" s="89">
        <f>F22</f>
        <v>8432.7999999999993</v>
      </c>
      <c r="G21" s="89">
        <f>G22</f>
        <v>8190</v>
      </c>
      <c r="H21" s="89">
        <f>H22</f>
        <v>7575.6</v>
      </c>
    </row>
    <row r="22" spans="1:11" ht="38.25" x14ac:dyDescent="0.2">
      <c r="A22" s="90" t="s">
        <v>135</v>
      </c>
      <c r="B22" s="91" t="s">
        <v>132</v>
      </c>
      <c r="C22" s="91" t="s">
        <v>144</v>
      </c>
      <c r="D22" s="92" t="s">
        <v>136</v>
      </c>
      <c r="E22" s="92"/>
      <c r="F22" s="93">
        <f>F23+F27</f>
        <v>8432.7999999999993</v>
      </c>
      <c r="G22" s="93">
        <f>G23+G27</f>
        <v>8190</v>
      </c>
      <c r="H22" s="93">
        <f>H23+H27</f>
        <v>7575.6</v>
      </c>
    </row>
    <row r="23" spans="1:11" ht="38.25" x14ac:dyDescent="0.2">
      <c r="A23" s="95" t="s">
        <v>145</v>
      </c>
      <c r="B23" s="96" t="s">
        <v>132</v>
      </c>
      <c r="C23" s="96" t="s">
        <v>144</v>
      </c>
      <c r="D23" s="97" t="s">
        <v>146</v>
      </c>
      <c r="E23" s="97"/>
      <c r="F23" s="98">
        <f>F24</f>
        <v>1510.8</v>
      </c>
      <c r="G23" s="98">
        <f>G24</f>
        <v>1478.5</v>
      </c>
      <c r="H23" s="98">
        <f>H24</f>
        <v>1311.5</v>
      </c>
    </row>
    <row r="24" spans="1:11" x14ac:dyDescent="0.2">
      <c r="A24" s="99" t="s">
        <v>139</v>
      </c>
      <c r="B24" s="96" t="s">
        <v>132</v>
      </c>
      <c r="C24" s="96" t="s">
        <v>144</v>
      </c>
      <c r="D24" s="97" t="s">
        <v>147</v>
      </c>
      <c r="E24" s="97"/>
      <c r="F24" s="98">
        <v>1510.8</v>
      </c>
      <c r="G24" s="98">
        <v>1478.5</v>
      </c>
      <c r="H24" s="98">
        <v>1311.5</v>
      </c>
    </row>
    <row r="25" spans="1:11" ht="17.25" customHeight="1" x14ac:dyDescent="0.2">
      <c r="A25" s="100" t="s">
        <v>141</v>
      </c>
      <c r="B25" s="96" t="s">
        <v>132</v>
      </c>
      <c r="C25" s="96" t="s">
        <v>144</v>
      </c>
      <c r="D25" s="97" t="s">
        <v>148</v>
      </c>
      <c r="E25" s="97"/>
      <c r="F25" s="98">
        <v>1510.8</v>
      </c>
      <c r="G25" s="98">
        <f>G26</f>
        <v>1478.5</v>
      </c>
      <c r="H25" s="98">
        <f>H26</f>
        <v>1311.5</v>
      </c>
    </row>
    <row r="26" spans="1:11" ht="53.25" customHeight="1" x14ac:dyDescent="0.2">
      <c r="A26" s="102" t="s">
        <v>149</v>
      </c>
      <c r="B26" s="96" t="s">
        <v>132</v>
      </c>
      <c r="C26" s="96" t="s">
        <v>144</v>
      </c>
      <c r="D26" s="101" t="s">
        <v>148</v>
      </c>
      <c r="E26" s="101">
        <v>100</v>
      </c>
      <c r="F26" s="98">
        <v>1510.8</v>
      </c>
      <c r="G26" s="98">
        <v>1478.5</v>
      </c>
      <c r="H26" s="98">
        <v>1311.5</v>
      </c>
    </row>
    <row r="27" spans="1:11" ht="24.75" customHeight="1" x14ac:dyDescent="0.2">
      <c r="A27" s="95" t="s">
        <v>137</v>
      </c>
      <c r="B27" s="91" t="s">
        <v>132</v>
      </c>
      <c r="C27" s="91" t="s">
        <v>144</v>
      </c>
      <c r="D27" s="106" t="s">
        <v>138</v>
      </c>
      <c r="E27" s="106"/>
      <c r="F27" s="93">
        <f>F28</f>
        <v>6922</v>
      </c>
      <c r="G27" s="93">
        <f>G28</f>
        <v>6711.5</v>
      </c>
      <c r="H27" s="93">
        <f>H28</f>
        <v>6264.1</v>
      </c>
    </row>
    <row r="28" spans="1:11" x14ac:dyDescent="0.2">
      <c r="A28" s="99" t="s">
        <v>139</v>
      </c>
      <c r="B28" s="96" t="s">
        <v>132</v>
      </c>
      <c r="C28" s="96" t="s">
        <v>144</v>
      </c>
      <c r="D28" s="97" t="s">
        <v>140</v>
      </c>
      <c r="E28" s="97"/>
      <c r="F28" s="98">
        <v>6922</v>
      </c>
      <c r="G28" s="98">
        <v>6711.5</v>
      </c>
      <c r="H28" s="98">
        <v>6264.1</v>
      </c>
      <c r="I28" s="72">
        <v>62</v>
      </c>
      <c r="K28" s="72">
        <v>59</v>
      </c>
    </row>
    <row r="29" spans="1:11" x14ac:dyDescent="0.2">
      <c r="A29" s="100" t="s">
        <v>141</v>
      </c>
      <c r="B29" s="96" t="s">
        <v>132</v>
      </c>
      <c r="C29" s="96" t="s">
        <v>144</v>
      </c>
      <c r="D29" s="101" t="s">
        <v>142</v>
      </c>
      <c r="E29" s="101"/>
      <c r="F29" s="98">
        <f>F30</f>
        <v>5375.5</v>
      </c>
      <c r="G29" s="98">
        <f>G30</f>
        <v>5286.1</v>
      </c>
      <c r="H29" s="98">
        <f>H30</f>
        <v>4782.8999999999996</v>
      </c>
    </row>
    <row r="30" spans="1:11" ht="53.25" customHeight="1" x14ac:dyDescent="0.2">
      <c r="A30" s="102" t="s">
        <v>149</v>
      </c>
      <c r="B30" s="96" t="s">
        <v>132</v>
      </c>
      <c r="C30" s="96" t="s">
        <v>144</v>
      </c>
      <c r="D30" s="101" t="s">
        <v>142</v>
      </c>
      <c r="E30" s="101">
        <v>100</v>
      </c>
      <c r="F30" s="98">
        <v>5375.5</v>
      </c>
      <c r="G30" s="98">
        <v>5286.1</v>
      </c>
      <c r="H30" s="98">
        <v>4782.8999999999996</v>
      </c>
    </row>
    <row r="31" spans="1:11" ht="15.75" customHeight="1" x14ac:dyDescent="0.2">
      <c r="A31" s="100" t="s">
        <v>141</v>
      </c>
      <c r="B31" s="96" t="s">
        <v>132</v>
      </c>
      <c r="C31" s="96" t="s">
        <v>144</v>
      </c>
      <c r="D31" s="101" t="s">
        <v>142</v>
      </c>
      <c r="E31" s="101"/>
      <c r="F31" s="98">
        <v>1546.5</v>
      </c>
      <c r="G31" s="98">
        <f>G32</f>
        <v>1425.4</v>
      </c>
      <c r="H31" s="98">
        <f>H32</f>
        <v>1481.2</v>
      </c>
    </row>
    <row r="32" spans="1:11" ht="25.5" x14ac:dyDescent="0.2">
      <c r="A32" s="102" t="s">
        <v>143</v>
      </c>
      <c r="B32" s="96" t="s">
        <v>132</v>
      </c>
      <c r="C32" s="96" t="s">
        <v>144</v>
      </c>
      <c r="D32" s="101" t="s">
        <v>142</v>
      </c>
      <c r="E32" s="101">
        <v>200</v>
      </c>
      <c r="F32" s="98">
        <v>1546.5</v>
      </c>
      <c r="G32" s="98">
        <v>1425.4</v>
      </c>
      <c r="H32" s="98">
        <v>1481.2</v>
      </c>
    </row>
    <row r="33" spans="1:8" s="94" customFormat="1" ht="45.75" customHeight="1" x14ac:dyDescent="0.2">
      <c r="A33" s="87" t="s">
        <v>76</v>
      </c>
      <c r="B33" s="91" t="s">
        <v>132</v>
      </c>
      <c r="C33" s="91" t="s">
        <v>150</v>
      </c>
      <c r="D33" s="107"/>
      <c r="E33" s="107"/>
      <c r="F33" s="89">
        <f t="shared" ref="F33:G35" si="1">F34</f>
        <v>235.9</v>
      </c>
      <c r="G33" s="89">
        <f t="shared" si="1"/>
        <v>73.599999999999994</v>
      </c>
      <c r="H33" s="89">
        <f>H34</f>
        <v>36.799999999999997</v>
      </c>
    </row>
    <row r="34" spans="1:8" s="94" customFormat="1" ht="39" customHeight="1" x14ac:dyDescent="0.2">
      <c r="A34" s="108" t="s">
        <v>135</v>
      </c>
      <c r="B34" s="91" t="s">
        <v>132</v>
      </c>
      <c r="C34" s="91" t="s">
        <v>150</v>
      </c>
      <c r="D34" s="92" t="s">
        <v>136</v>
      </c>
      <c r="E34" s="92"/>
      <c r="F34" s="93">
        <f t="shared" si="1"/>
        <v>235.9</v>
      </c>
      <c r="G34" s="93">
        <f t="shared" si="1"/>
        <v>73.599999999999994</v>
      </c>
      <c r="H34" s="93">
        <f>H35</f>
        <v>36.799999999999997</v>
      </c>
    </row>
    <row r="35" spans="1:8" ht="15.75" customHeight="1" x14ac:dyDescent="0.2">
      <c r="A35" s="109" t="s">
        <v>151</v>
      </c>
      <c r="B35" s="96" t="s">
        <v>132</v>
      </c>
      <c r="C35" s="96" t="s">
        <v>150</v>
      </c>
      <c r="D35" s="97" t="s">
        <v>138</v>
      </c>
      <c r="E35" s="97"/>
      <c r="F35" s="98">
        <f t="shared" si="1"/>
        <v>235.9</v>
      </c>
      <c r="G35" s="98">
        <f t="shared" si="1"/>
        <v>73.599999999999994</v>
      </c>
      <c r="H35" s="98">
        <f>H36</f>
        <v>36.799999999999997</v>
      </c>
    </row>
    <row r="36" spans="1:8" ht="18" customHeight="1" x14ac:dyDescent="0.2">
      <c r="A36" s="108" t="s">
        <v>139</v>
      </c>
      <c r="B36" s="96" t="s">
        <v>132</v>
      </c>
      <c r="C36" s="96" t="s">
        <v>150</v>
      </c>
      <c r="D36" s="97" t="s">
        <v>140</v>
      </c>
      <c r="E36" s="97"/>
      <c r="F36" s="98">
        <v>235.9</v>
      </c>
      <c r="G36" s="98">
        <f>G37+G39</f>
        <v>73.599999999999994</v>
      </c>
      <c r="H36" s="98">
        <f>H37+H39</f>
        <v>36.799999999999997</v>
      </c>
    </row>
    <row r="37" spans="1:8" ht="37.5" customHeight="1" x14ac:dyDescent="0.2">
      <c r="A37" s="100" t="s">
        <v>152</v>
      </c>
      <c r="B37" s="96" t="s">
        <v>132</v>
      </c>
      <c r="C37" s="96" t="s">
        <v>150</v>
      </c>
      <c r="D37" s="101" t="s">
        <v>153</v>
      </c>
      <c r="E37" s="101"/>
      <c r="F37" s="98">
        <f>F38</f>
        <v>199.1</v>
      </c>
      <c r="G37" s="98">
        <f>G38</f>
        <v>36.799999999999997</v>
      </c>
      <c r="H37" s="98">
        <v>36.799999999999997</v>
      </c>
    </row>
    <row r="38" spans="1:8" ht="17.25" customHeight="1" x14ac:dyDescent="0.2">
      <c r="A38" s="100" t="s">
        <v>154</v>
      </c>
      <c r="B38" s="96" t="s">
        <v>132</v>
      </c>
      <c r="C38" s="96" t="s">
        <v>150</v>
      </c>
      <c r="D38" s="101" t="s">
        <v>153</v>
      </c>
      <c r="E38" s="101">
        <v>500</v>
      </c>
      <c r="F38" s="98">
        <v>199.1</v>
      </c>
      <c r="G38" s="98">
        <v>36.799999999999997</v>
      </c>
      <c r="H38" s="98">
        <v>0</v>
      </c>
    </row>
    <row r="39" spans="1:8" ht="43.5" customHeight="1" x14ac:dyDescent="0.2">
      <c r="A39" s="102" t="s">
        <v>155</v>
      </c>
      <c r="B39" s="110" t="s">
        <v>132</v>
      </c>
      <c r="C39" s="110" t="s">
        <v>150</v>
      </c>
      <c r="D39" s="111" t="s">
        <v>156</v>
      </c>
      <c r="E39" s="112"/>
      <c r="F39" s="98">
        <f>F40</f>
        <v>36.799999999999997</v>
      </c>
      <c r="G39" s="98">
        <v>36.799999999999997</v>
      </c>
      <c r="H39" s="98">
        <v>0</v>
      </c>
    </row>
    <row r="40" spans="1:8" ht="18" customHeight="1" x14ac:dyDescent="0.2">
      <c r="A40" s="100" t="s">
        <v>154</v>
      </c>
      <c r="B40" s="110" t="s">
        <v>132</v>
      </c>
      <c r="C40" s="110" t="s">
        <v>150</v>
      </c>
      <c r="D40" s="111" t="s">
        <v>156</v>
      </c>
      <c r="E40" s="113" t="s">
        <v>157</v>
      </c>
      <c r="F40" s="98">
        <v>36.799999999999997</v>
      </c>
      <c r="G40" s="98">
        <v>36.799999999999997</v>
      </c>
      <c r="H40" s="98">
        <v>0</v>
      </c>
    </row>
    <row r="41" spans="1:8" s="114" customFormat="1" ht="12" customHeight="1" x14ac:dyDescent="0.2">
      <c r="A41" s="95" t="s">
        <v>139</v>
      </c>
      <c r="B41" s="96" t="s">
        <v>132</v>
      </c>
      <c r="C41" s="96" t="s">
        <v>158</v>
      </c>
      <c r="D41" s="106" t="s">
        <v>159</v>
      </c>
      <c r="E41" s="101"/>
      <c r="F41" s="93">
        <f>F42</f>
        <v>20</v>
      </c>
      <c r="G41" s="93">
        <f>G42</f>
        <v>25</v>
      </c>
      <c r="H41" s="93">
        <f>H42</f>
        <v>30</v>
      </c>
    </row>
    <row r="42" spans="1:8" ht="11.25" customHeight="1" x14ac:dyDescent="0.2">
      <c r="A42" s="95" t="s">
        <v>139</v>
      </c>
      <c r="B42" s="96" t="s">
        <v>132</v>
      </c>
      <c r="C42" s="96" t="s">
        <v>158</v>
      </c>
      <c r="D42" s="106" t="s">
        <v>159</v>
      </c>
      <c r="E42" s="101"/>
      <c r="F42" s="93">
        <v>20</v>
      </c>
      <c r="G42" s="93">
        <v>25</v>
      </c>
      <c r="H42" s="93">
        <v>30</v>
      </c>
    </row>
    <row r="43" spans="1:8" ht="25.5" customHeight="1" x14ac:dyDescent="0.2">
      <c r="A43" s="102" t="s">
        <v>160</v>
      </c>
      <c r="B43" s="96"/>
      <c r="C43" s="96"/>
      <c r="D43" s="101" t="s">
        <v>161</v>
      </c>
      <c r="E43" s="101"/>
      <c r="F43" s="98">
        <v>20</v>
      </c>
      <c r="G43" s="98">
        <v>25</v>
      </c>
      <c r="H43" s="98">
        <v>30</v>
      </c>
    </row>
    <row r="44" spans="1:8" ht="25.5" customHeight="1" x14ac:dyDescent="0.2">
      <c r="A44" s="102" t="s">
        <v>160</v>
      </c>
      <c r="B44" s="96" t="s">
        <v>132</v>
      </c>
      <c r="C44" s="96" t="s">
        <v>158</v>
      </c>
      <c r="D44" s="101" t="s">
        <v>161</v>
      </c>
      <c r="E44" s="101"/>
      <c r="F44" s="98">
        <v>20</v>
      </c>
      <c r="G44" s="98">
        <v>25</v>
      </c>
      <c r="H44" s="98">
        <v>30</v>
      </c>
    </row>
    <row r="45" spans="1:8" s="86" customFormat="1" ht="18.75" customHeight="1" x14ac:dyDescent="0.25">
      <c r="A45" s="115" t="s">
        <v>80</v>
      </c>
      <c r="B45" s="91" t="s">
        <v>132</v>
      </c>
      <c r="C45" s="91" t="s">
        <v>162</v>
      </c>
      <c r="D45" s="101"/>
      <c r="E45" s="101"/>
      <c r="F45" s="93">
        <f>F46+F52</f>
        <v>765.4</v>
      </c>
      <c r="G45" s="93">
        <f>G46+G52</f>
        <v>638</v>
      </c>
      <c r="H45" s="93">
        <f>H46+H52</f>
        <v>566</v>
      </c>
    </row>
    <row r="46" spans="1:8" s="86" customFormat="1" ht="43.5" customHeight="1" x14ac:dyDescent="0.25">
      <c r="A46" s="108" t="s">
        <v>135</v>
      </c>
      <c r="B46" s="91" t="s">
        <v>132</v>
      </c>
      <c r="C46" s="91" t="s">
        <v>162</v>
      </c>
      <c r="D46" s="92" t="s">
        <v>136</v>
      </c>
      <c r="E46" s="101"/>
      <c r="F46" s="98">
        <f t="shared" ref="F46:G48" si="2">F47</f>
        <v>3.5</v>
      </c>
      <c r="G46" s="98">
        <v>3.5</v>
      </c>
      <c r="H46" s="98">
        <f>H47</f>
        <v>3.5</v>
      </c>
    </row>
    <row r="47" spans="1:8" s="86" customFormat="1" ht="18.75" customHeight="1" x14ac:dyDescent="0.25">
      <c r="A47" s="109" t="s">
        <v>151</v>
      </c>
      <c r="B47" s="96" t="s">
        <v>132</v>
      </c>
      <c r="C47" s="96" t="s">
        <v>162</v>
      </c>
      <c r="D47" s="97" t="s">
        <v>138</v>
      </c>
      <c r="E47" s="101"/>
      <c r="F47" s="98">
        <f t="shared" si="2"/>
        <v>3.5</v>
      </c>
      <c r="G47" s="98">
        <v>3.5</v>
      </c>
      <c r="H47" s="98">
        <f>H48</f>
        <v>3.5</v>
      </c>
    </row>
    <row r="48" spans="1:8" s="86" customFormat="1" ht="18.75" customHeight="1" x14ac:dyDescent="0.25">
      <c r="A48" s="108" t="s">
        <v>139</v>
      </c>
      <c r="B48" s="96" t="s">
        <v>132</v>
      </c>
      <c r="C48" s="96" t="s">
        <v>162</v>
      </c>
      <c r="D48" s="97" t="s">
        <v>140</v>
      </c>
      <c r="E48" s="101"/>
      <c r="F48" s="98">
        <f t="shared" si="2"/>
        <v>3.5</v>
      </c>
      <c r="G48" s="98">
        <f t="shared" si="2"/>
        <v>3.5</v>
      </c>
      <c r="H48" s="98">
        <f>H49</f>
        <v>3.5</v>
      </c>
    </row>
    <row r="49" spans="1:18" s="86" customFormat="1" ht="63" customHeight="1" x14ac:dyDescent="0.25">
      <c r="A49" s="116" t="s">
        <v>163</v>
      </c>
      <c r="B49" s="96" t="s">
        <v>132</v>
      </c>
      <c r="C49" s="96" t="s">
        <v>162</v>
      </c>
      <c r="D49" s="97" t="s">
        <v>164</v>
      </c>
      <c r="E49" s="101"/>
      <c r="F49" s="98">
        <f>F50+F51</f>
        <v>3.5</v>
      </c>
      <c r="G49" s="98">
        <f>G50+G51</f>
        <v>3.5</v>
      </c>
      <c r="H49" s="98">
        <f>H50+H51</f>
        <v>3.5</v>
      </c>
      <c r="M49" s="117"/>
      <c r="N49" s="118"/>
      <c r="O49" s="118"/>
      <c r="P49" s="118"/>
      <c r="Q49" s="118"/>
      <c r="R49" s="118"/>
    </row>
    <row r="50" spans="1:18" s="86" customFormat="1" ht="29.25" customHeight="1" x14ac:dyDescent="0.25">
      <c r="A50" s="102" t="s">
        <v>149</v>
      </c>
      <c r="B50" s="96" t="s">
        <v>132</v>
      </c>
      <c r="C50" s="96" t="s">
        <v>162</v>
      </c>
      <c r="D50" s="97" t="s">
        <v>164</v>
      </c>
      <c r="E50" s="101">
        <v>100</v>
      </c>
      <c r="F50" s="98">
        <v>0</v>
      </c>
      <c r="G50" s="98">
        <v>0</v>
      </c>
      <c r="H50" s="98"/>
    </row>
    <row r="51" spans="1:18" s="86" customFormat="1" ht="30" customHeight="1" x14ac:dyDescent="0.25">
      <c r="A51" s="102" t="s">
        <v>143</v>
      </c>
      <c r="B51" s="96" t="s">
        <v>132</v>
      </c>
      <c r="C51" s="96" t="s">
        <v>162</v>
      </c>
      <c r="D51" s="97" t="s">
        <v>164</v>
      </c>
      <c r="E51" s="101">
        <v>200</v>
      </c>
      <c r="F51" s="98">
        <v>3.5</v>
      </c>
      <c r="G51" s="98">
        <v>3.5</v>
      </c>
      <c r="H51" s="98">
        <v>3.5</v>
      </c>
    </row>
    <row r="52" spans="1:18" s="94" customFormat="1" ht="36" customHeight="1" x14ac:dyDescent="0.2">
      <c r="A52" s="119" t="s">
        <v>165</v>
      </c>
      <c r="B52" s="91" t="s">
        <v>132</v>
      </c>
      <c r="C52" s="91" t="s">
        <v>162</v>
      </c>
      <c r="D52" s="92" t="s">
        <v>166</v>
      </c>
      <c r="E52" s="92"/>
      <c r="F52" s="120">
        <f t="shared" ref="F52:H53" si="3">F53</f>
        <v>761.9</v>
      </c>
      <c r="G52" s="120">
        <f t="shared" si="3"/>
        <v>634.5</v>
      </c>
      <c r="H52" s="120">
        <f t="shared" si="3"/>
        <v>562.5</v>
      </c>
    </row>
    <row r="53" spans="1:18" s="94" customFormat="1" ht="16.5" customHeight="1" x14ac:dyDescent="0.2">
      <c r="A53" s="121" t="s">
        <v>139</v>
      </c>
      <c r="B53" s="96" t="s">
        <v>132</v>
      </c>
      <c r="C53" s="96" t="s">
        <v>162</v>
      </c>
      <c r="D53" s="101" t="s">
        <v>159</v>
      </c>
      <c r="E53" s="101"/>
      <c r="F53" s="122">
        <v>761.9</v>
      </c>
      <c r="G53" s="122">
        <f t="shared" si="3"/>
        <v>634.5</v>
      </c>
      <c r="H53" s="122">
        <f t="shared" si="3"/>
        <v>562.5</v>
      </c>
    </row>
    <row r="54" spans="1:18" s="94" customFormat="1" x14ac:dyDescent="0.2">
      <c r="A54" s="121" t="s">
        <v>139</v>
      </c>
      <c r="B54" s="96" t="s">
        <v>132</v>
      </c>
      <c r="C54" s="96" t="s">
        <v>162</v>
      </c>
      <c r="D54" s="101" t="s">
        <v>167</v>
      </c>
      <c r="E54" s="101"/>
      <c r="F54" s="122">
        <v>761.9</v>
      </c>
      <c r="G54" s="122">
        <v>634.5</v>
      </c>
      <c r="H54" s="122">
        <v>562.5</v>
      </c>
      <c r="I54" s="94">
        <v>22</v>
      </c>
    </row>
    <row r="55" spans="1:18" s="94" customFormat="1" ht="51.75" customHeight="1" x14ac:dyDescent="0.2">
      <c r="A55" s="100" t="s">
        <v>168</v>
      </c>
      <c r="B55" s="96" t="s">
        <v>132</v>
      </c>
      <c r="C55" s="96" t="s">
        <v>162</v>
      </c>
      <c r="D55" s="101" t="s">
        <v>169</v>
      </c>
      <c r="E55" s="101"/>
      <c r="F55" s="122">
        <v>561.9</v>
      </c>
      <c r="G55" s="122">
        <v>634.5</v>
      </c>
      <c r="H55" s="122">
        <f>H56+H57</f>
        <v>562.5</v>
      </c>
    </row>
    <row r="56" spans="1:18" s="94" customFormat="1" ht="25.5" x14ac:dyDescent="0.2">
      <c r="A56" s="102" t="s">
        <v>143</v>
      </c>
      <c r="B56" s="96" t="s">
        <v>132</v>
      </c>
      <c r="C56" s="96" t="s">
        <v>162</v>
      </c>
      <c r="D56" s="101" t="s">
        <v>169</v>
      </c>
      <c r="E56" s="101">
        <v>200</v>
      </c>
      <c r="F56" s="101">
        <v>441.9</v>
      </c>
      <c r="G56" s="101">
        <v>577.5</v>
      </c>
      <c r="H56" s="122">
        <v>502.5</v>
      </c>
    </row>
    <row r="57" spans="1:18" s="94" customFormat="1" x14ac:dyDescent="0.2">
      <c r="A57" s="102" t="s">
        <v>170</v>
      </c>
      <c r="B57" s="96" t="s">
        <v>132</v>
      </c>
      <c r="C57" s="96" t="s">
        <v>162</v>
      </c>
      <c r="D57" s="101" t="s">
        <v>169</v>
      </c>
      <c r="E57" s="101">
        <v>800</v>
      </c>
      <c r="F57" s="123">
        <v>120</v>
      </c>
      <c r="G57" s="124">
        <v>57</v>
      </c>
      <c r="H57" s="123">
        <v>60</v>
      </c>
    </row>
    <row r="58" spans="1:18" s="94" customFormat="1" ht="25.5" x14ac:dyDescent="0.2">
      <c r="A58" s="278" t="s">
        <v>471</v>
      </c>
      <c r="B58" s="96" t="s">
        <v>132</v>
      </c>
      <c r="C58" s="96" t="s">
        <v>162</v>
      </c>
      <c r="D58" s="101">
        <v>6890160660</v>
      </c>
      <c r="E58" s="101"/>
      <c r="F58" s="123">
        <v>200</v>
      </c>
      <c r="G58" s="124">
        <v>0</v>
      </c>
      <c r="H58" s="123">
        <v>0</v>
      </c>
    </row>
    <row r="59" spans="1:18" s="94" customFormat="1" ht="25.5" x14ac:dyDescent="0.2">
      <c r="A59" s="102" t="s">
        <v>143</v>
      </c>
      <c r="B59" s="96" t="s">
        <v>132</v>
      </c>
      <c r="C59" s="96" t="s">
        <v>162</v>
      </c>
      <c r="D59" s="101">
        <v>6890160660</v>
      </c>
      <c r="E59" s="101">
        <v>200</v>
      </c>
      <c r="F59" s="123">
        <v>200</v>
      </c>
      <c r="G59" s="124">
        <v>0</v>
      </c>
      <c r="H59" s="123">
        <v>0</v>
      </c>
    </row>
    <row r="60" spans="1:18" ht="21.75" customHeight="1" x14ac:dyDescent="0.2">
      <c r="A60" s="115" t="s">
        <v>171</v>
      </c>
      <c r="B60" s="91" t="s">
        <v>172</v>
      </c>
      <c r="C60" s="91" t="s">
        <v>133</v>
      </c>
      <c r="D60" s="92"/>
      <c r="E60" s="92"/>
      <c r="F60" s="93">
        <f t="shared" ref="F60:H65" si="4">F61</f>
        <v>161.69999999999999</v>
      </c>
      <c r="G60" s="93">
        <v>168.6</v>
      </c>
      <c r="H60" s="93">
        <f t="shared" si="4"/>
        <v>174.3</v>
      </c>
      <c r="M60" s="117"/>
      <c r="N60" s="118"/>
      <c r="O60" s="118"/>
      <c r="P60" s="118"/>
      <c r="Q60" s="118"/>
      <c r="R60" s="118"/>
    </row>
    <row r="61" spans="1:18" s="126" customFormat="1" ht="24" customHeight="1" x14ac:dyDescent="0.2">
      <c r="A61" s="125" t="s">
        <v>84</v>
      </c>
      <c r="B61" s="91" t="s">
        <v>172</v>
      </c>
      <c r="C61" s="91" t="s">
        <v>134</v>
      </c>
      <c r="D61" s="92"/>
      <c r="E61" s="92"/>
      <c r="F61" s="93">
        <f t="shared" si="4"/>
        <v>161.69999999999999</v>
      </c>
      <c r="G61" s="93">
        <f t="shared" si="4"/>
        <v>168.6</v>
      </c>
      <c r="H61" s="93">
        <f t="shared" si="4"/>
        <v>174.3</v>
      </c>
    </row>
    <row r="62" spans="1:18" ht="35.25" customHeight="1" x14ac:dyDescent="0.2">
      <c r="A62" s="119" t="s">
        <v>165</v>
      </c>
      <c r="B62" s="91" t="s">
        <v>172</v>
      </c>
      <c r="C62" s="91" t="s">
        <v>134</v>
      </c>
      <c r="D62" s="92" t="s">
        <v>166</v>
      </c>
      <c r="E62" s="92"/>
      <c r="F62" s="93">
        <f t="shared" si="4"/>
        <v>161.69999999999999</v>
      </c>
      <c r="G62" s="93">
        <f t="shared" si="4"/>
        <v>168.6</v>
      </c>
      <c r="H62" s="93">
        <f t="shared" si="4"/>
        <v>174.3</v>
      </c>
    </row>
    <row r="63" spans="1:18" ht="18" customHeight="1" x14ac:dyDescent="0.2">
      <c r="A63" s="121" t="s">
        <v>139</v>
      </c>
      <c r="B63" s="96" t="s">
        <v>172</v>
      </c>
      <c r="C63" s="96" t="s">
        <v>134</v>
      </c>
      <c r="D63" s="101" t="s">
        <v>159</v>
      </c>
      <c r="E63" s="101"/>
      <c r="F63" s="98">
        <f t="shared" si="4"/>
        <v>161.69999999999999</v>
      </c>
      <c r="G63" s="98">
        <f t="shared" si="4"/>
        <v>168.6</v>
      </c>
      <c r="H63" s="98">
        <f t="shared" si="4"/>
        <v>174.3</v>
      </c>
    </row>
    <row r="64" spans="1:18" x14ac:dyDescent="0.2">
      <c r="A64" s="121" t="s">
        <v>139</v>
      </c>
      <c r="B64" s="96" t="s">
        <v>172</v>
      </c>
      <c r="C64" s="96" t="s">
        <v>134</v>
      </c>
      <c r="D64" s="101" t="s">
        <v>167</v>
      </c>
      <c r="E64" s="101"/>
      <c r="F64" s="98">
        <v>161.69999999999999</v>
      </c>
      <c r="G64" s="98">
        <f t="shared" si="4"/>
        <v>168.6</v>
      </c>
      <c r="H64" s="98">
        <v>174.3</v>
      </c>
    </row>
    <row r="65" spans="1:13" ht="25.5" x14ac:dyDescent="0.2">
      <c r="A65" s="100" t="s">
        <v>173</v>
      </c>
      <c r="B65" s="96" t="s">
        <v>172</v>
      </c>
      <c r="C65" s="96" t="s">
        <v>134</v>
      </c>
      <c r="D65" s="101" t="s">
        <v>174</v>
      </c>
      <c r="E65" s="101"/>
      <c r="F65" s="98">
        <f t="shared" si="4"/>
        <v>161.69999999999999</v>
      </c>
      <c r="G65" s="98">
        <f t="shared" si="4"/>
        <v>168.6</v>
      </c>
      <c r="H65" s="98">
        <v>174.3</v>
      </c>
    </row>
    <row r="66" spans="1:13" ht="62.25" customHeight="1" x14ac:dyDescent="0.2">
      <c r="A66" s="102" t="s">
        <v>149</v>
      </c>
      <c r="B66" s="96" t="s">
        <v>172</v>
      </c>
      <c r="C66" s="96" t="s">
        <v>134</v>
      </c>
      <c r="D66" s="101" t="s">
        <v>174</v>
      </c>
      <c r="E66" s="101">
        <v>100</v>
      </c>
      <c r="F66" s="98">
        <v>161.69999999999999</v>
      </c>
      <c r="G66" s="98">
        <v>168.6</v>
      </c>
      <c r="H66" s="98">
        <v>174.3</v>
      </c>
      <c r="M66" s="127"/>
    </row>
    <row r="67" spans="1:13" ht="31.5" customHeight="1" x14ac:dyDescent="0.2">
      <c r="A67" s="82" t="s">
        <v>175</v>
      </c>
      <c r="B67" s="91" t="s">
        <v>134</v>
      </c>
      <c r="C67" s="91" t="s">
        <v>133</v>
      </c>
      <c r="D67" s="92"/>
      <c r="E67" s="92"/>
      <c r="F67" s="93">
        <v>680.2</v>
      </c>
      <c r="G67" s="93">
        <v>79</v>
      </c>
      <c r="H67" s="93">
        <v>97</v>
      </c>
    </row>
    <row r="68" spans="1:13" ht="32.25" customHeight="1" x14ac:dyDescent="0.2">
      <c r="A68" s="82" t="s">
        <v>438</v>
      </c>
      <c r="B68" s="91" t="s">
        <v>134</v>
      </c>
      <c r="C68" s="91" t="s">
        <v>179</v>
      </c>
      <c r="D68" s="128"/>
      <c r="E68" s="128"/>
      <c r="F68" s="93">
        <v>680.2</v>
      </c>
      <c r="G68" s="93">
        <v>79</v>
      </c>
      <c r="H68" s="93">
        <v>97</v>
      </c>
    </row>
    <row r="69" spans="1:13" ht="65.25" customHeight="1" x14ac:dyDescent="0.2">
      <c r="A69" s="95" t="s">
        <v>439</v>
      </c>
      <c r="B69" s="91" t="s">
        <v>134</v>
      </c>
      <c r="C69" s="91" t="s">
        <v>179</v>
      </c>
      <c r="D69" s="106" t="s">
        <v>180</v>
      </c>
      <c r="E69" s="106"/>
      <c r="F69" s="93">
        <f>F70</f>
        <v>680.2</v>
      </c>
      <c r="G69" s="93">
        <f>G70</f>
        <v>79</v>
      </c>
      <c r="H69" s="93">
        <f>H70</f>
        <v>97</v>
      </c>
    </row>
    <row r="70" spans="1:13" ht="22.5" customHeight="1" x14ac:dyDescent="0.2">
      <c r="A70" s="131" t="s">
        <v>177</v>
      </c>
      <c r="B70" s="96" t="s">
        <v>134</v>
      </c>
      <c r="C70" s="96" t="s">
        <v>179</v>
      </c>
      <c r="D70" s="101" t="s">
        <v>181</v>
      </c>
      <c r="E70" s="101"/>
      <c r="F70" s="98">
        <v>680.2</v>
      </c>
      <c r="G70" s="98">
        <v>79</v>
      </c>
      <c r="H70" s="98">
        <v>97</v>
      </c>
    </row>
    <row r="71" spans="1:13" ht="51.75" customHeight="1" x14ac:dyDescent="0.2">
      <c r="A71" s="365" t="s">
        <v>452</v>
      </c>
      <c r="B71" s="96" t="s">
        <v>134</v>
      </c>
      <c r="C71" s="96" t="s">
        <v>179</v>
      </c>
      <c r="D71" s="101" t="s">
        <v>453</v>
      </c>
      <c r="E71" s="101"/>
      <c r="F71" s="98">
        <v>599</v>
      </c>
      <c r="G71" s="98">
        <v>0</v>
      </c>
      <c r="H71" s="98">
        <v>0</v>
      </c>
    </row>
    <row r="72" spans="1:13" ht="36.75" customHeight="1" x14ac:dyDescent="0.2">
      <c r="A72" s="102" t="s">
        <v>466</v>
      </c>
      <c r="B72" s="96" t="s">
        <v>134</v>
      </c>
      <c r="C72" s="96" t="s">
        <v>179</v>
      </c>
      <c r="D72" s="101" t="s">
        <v>453</v>
      </c>
      <c r="E72" s="101"/>
      <c r="F72" s="98">
        <v>599</v>
      </c>
      <c r="G72" s="98">
        <v>0</v>
      </c>
      <c r="H72" s="98">
        <v>0</v>
      </c>
    </row>
    <row r="73" spans="1:13" ht="18.75" customHeight="1" x14ac:dyDescent="0.2">
      <c r="A73" s="102" t="s">
        <v>143</v>
      </c>
      <c r="B73" s="96" t="s">
        <v>134</v>
      </c>
      <c r="C73" s="96" t="s">
        <v>179</v>
      </c>
      <c r="D73" s="101" t="s">
        <v>453</v>
      </c>
      <c r="E73" s="101">
        <v>200</v>
      </c>
      <c r="F73" s="98">
        <v>599</v>
      </c>
      <c r="G73" s="98">
        <v>0</v>
      </c>
      <c r="H73" s="98">
        <v>0</v>
      </c>
    </row>
    <row r="74" spans="1:13" ht="33.75" customHeight="1" x14ac:dyDescent="0.2">
      <c r="A74" s="134" t="s">
        <v>182</v>
      </c>
      <c r="B74" s="135" t="s">
        <v>134</v>
      </c>
      <c r="C74" s="135" t="s">
        <v>179</v>
      </c>
      <c r="D74" s="101" t="s">
        <v>183</v>
      </c>
      <c r="E74" s="101"/>
      <c r="F74" s="98">
        <v>81.2</v>
      </c>
      <c r="G74" s="98">
        <v>79</v>
      </c>
      <c r="H74" s="98">
        <v>97</v>
      </c>
    </row>
    <row r="75" spans="1:13" ht="75.75" customHeight="1" x14ac:dyDescent="0.2">
      <c r="A75" s="134" t="s">
        <v>184</v>
      </c>
      <c r="B75" s="135" t="s">
        <v>134</v>
      </c>
      <c r="C75" s="135" t="s">
        <v>179</v>
      </c>
      <c r="D75" s="101" t="s">
        <v>185</v>
      </c>
      <c r="E75" s="101"/>
      <c r="F75" s="98">
        <f t="shared" ref="F75:H75" si="5">F76</f>
        <v>43</v>
      </c>
      <c r="G75" s="98">
        <f>G76</f>
        <v>49</v>
      </c>
      <c r="H75" s="98">
        <f t="shared" si="5"/>
        <v>52</v>
      </c>
    </row>
    <row r="76" spans="1:13" ht="27" customHeight="1" x14ac:dyDescent="0.2">
      <c r="A76" s="102" t="s">
        <v>143</v>
      </c>
      <c r="B76" s="42" t="s">
        <v>134</v>
      </c>
      <c r="C76" s="42" t="s">
        <v>179</v>
      </c>
      <c r="D76" s="101" t="s">
        <v>185</v>
      </c>
      <c r="E76" s="101">
        <v>200</v>
      </c>
      <c r="F76" s="368">
        <v>43</v>
      </c>
      <c r="G76" s="98">
        <v>49</v>
      </c>
      <c r="H76" s="98">
        <v>52</v>
      </c>
    </row>
    <row r="77" spans="1:13" ht="24.75" customHeight="1" x14ac:dyDescent="0.2">
      <c r="A77" s="102" t="s">
        <v>186</v>
      </c>
      <c r="B77" s="42" t="s">
        <v>134</v>
      </c>
      <c r="C77" s="42" t="s">
        <v>179</v>
      </c>
      <c r="D77" s="111" t="s">
        <v>185</v>
      </c>
      <c r="E77" s="111"/>
      <c r="F77" s="136" t="s">
        <v>451</v>
      </c>
      <c r="G77" s="136" t="s">
        <v>437</v>
      </c>
      <c r="H77" s="137">
        <f>H78</f>
        <v>45</v>
      </c>
    </row>
    <row r="78" spans="1:13" ht="28.5" customHeight="1" x14ac:dyDescent="0.2">
      <c r="A78" s="102" t="s">
        <v>143</v>
      </c>
      <c r="B78" s="42" t="s">
        <v>134</v>
      </c>
      <c r="C78" s="42" t="s">
        <v>179</v>
      </c>
      <c r="D78" s="111" t="s">
        <v>185</v>
      </c>
      <c r="E78" s="111">
        <v>200</v>
      </c>
      <c r="F78" s="136" t="s">
        <v>451</v>
      </c>
      <c r="G78" s="136" t="s">
        <v>437</v>
      </c>
      <c r="H78" s="137">
        <v>45</v>
      </c>
    </row>
    <row r="79" spans="1:13" s="114" customFormat="1" ht="15.75" x14ac:dyDescent="0.2">
      <c r="A79" s="138" t="s">
        <v>187</v>
      </c>
      <c r="B79" s="130" t="s">
        <v>144</v>
      </c>
      <c r="C79" s="130" t="s">
        <v>133</v>
      </c>
      <c r="D79" s="84"/>
      <c r="E79" s="84"/>
      <c r="F79" s="89">
        <v>452.7</v>
      </c>
      <c r="G79" s="89">
        <v>663.1</v>
      </c>
      <c r="H79" s="89">
        <v>676.4</v>
      </c>
    </row>
    <row r="80" spans="1:13" s="94" customFormat="1" ht="27" customHeight="1" x14ac:dyDescent="0.2">
      <c r="A80" s="139" t="s">
        <v>188</v>
      </c>
      <c r="B80" s="130" t="s">
        <v>144</v>
      </c>
      <c r="C80" s="130" t="s">
        <v>176</v>
      </c>
      <c r="D80" s="140"/>
      <c r="E80" s="141"/>
      <c r="F80" s="89">
        <v>439.5</v>
      </c>
      <c r="G80" s="89">
        <v>658.7</v>
      </c>
      <c r="H80" s="89">
        <v>672</v>
      </c>
    </row>
    <row r="81" spans="1:11" s="94" customFormat="1" ht="51.75" customHeight="1" x14ac:dyDescent="0.2">
      <c r="A81" s="142" t="s">
        <v>189</v>
      </c>
      <c r="B81" s="130" t="s">
        <v>144</v>
      </c>
      <c r="C81" s="130" t="s">
        <v>176</v>
      </c>
      <c r="D81" s="130" t="s">
        <v>190</v>
      </c>
      <c r="E81" s="143"/>
      <c r="F81" s="144">
        <f t="shared" ref="F81:H84" si="6">F82</f>
        <v>32.4</v>
      </c>
      <c r="G81" s="144">
        <f t="shared" si="6"/>
        <v>33.700000000000003</v>
      </c>
      <c r="H81" s="144">
        <f t="shared" si="6"/>
        <v>35.1</v>
      </c>
    </row>
    <row r="82" spans="1:11" s="94" customFormat="1" ht="22.5" customHeight="1" x14ac:dyDescent="0.2">
      <c r="A82" s="131" t="s">
        <v>177</v>
      </c>
      <c r="B82" s="96" t="s">
        <v>144</v>
      </c>
      <c r="C82" s="96" t="s">
        <v>176</v>
      </c>
      <c r="D82" s="145" t="s">
        <v>191</v>
      </c>
      <c r="E82" s="146"/>
      <c r="F82" s="147">
        <f t="shared" si="6"/>
        <v>32.4</v>
      </c>
      <c r="G82" s="147">
        <f t="shared" si="6"/>
        <v>33.700000000000003</v>
      </c>
      <c r="H82" s="147">
        <f t="shared" si="6"/>
        <v>35.1</v>
      </c>
    </row>
    <row r="83" spans="1:11" s="94" customFormat="1" ht="42.75" customHeight="1" x14ac:dyDescent="0.2">
      <c r="A83" s="100" t="s">
        <v>192</v>
      </c>
      <c r="B83" s="96" t="s">
        <v>144</v>
      </c>
      <c r="C83" s="96" t="s">
        <v>176</v>
      </c>
      <c r="D83" s="145" t="s">
        <v>193</v>
      </c>
      <c r="E83" s="146"/>
      <c r="F83" s="147">
        <f t="shared" si="6"/>
        <v>32.4</v>
      </c>
      <c r="G83" s="147">
        <f t="shared" si="6"/>
        <v>33.700000000000003</v>
      </c>
      <c r="H83" s="147">
        <f t="shared" si="6"/>
        <v>35.1</v>
      </c>
      <c r="I83" s="94">
        <v>160</v>
      </c>
      <c r="K83" s="94">
        <v>-190</v>
      </c>
    </row>
    <row r="84" spans="1:11" s="94" customFormat="1" ht="41.25" customHeight="1" x14ac:dyDescent="0.2">
      <c r="A84" s="100" t="s">
        <v>194</v>
      </c>
      <c r="B84" s="96" t="s">
        <v>144</v>
      </c>
      <c r="C84" s="96" t="s">
        <v>176</v>
      </c>
      <c r="D84" s="145" t="s">
        <v>195</v>
      </c>
      <c r="E84" s="146"/>
      <c r="F84" s="147">
        <f t="shared" si="6"/>
        <v>32.4</v>
      </c>
      <c r="G84" s="147">
        <f t="shared" si="6"/>
        <v>33.700000000000003</v>
      </c>
      <c r="H84" s="147">
        <f t="shared" si="6"/>
        <v>35.1</v>
      </c>
    </row>
    <row r="85" spans="1:11" s="94" customFormat="1" ht="25.5" x14ac:dyDescent="0.2">
      <c r="A85" s="102" t="s">
        <v>143</v>
      </c>
      <c r="B85" s="96" t="s">
        <v>144</v>
      </c>
      <c r="C85" s="96" t="s">
        <v>176</v>
      </c>
      <c r="D85" s="145" t="s">
        <v>195</v>
      </c>
      <c r="E85" s="97" t="s">
        <v>178</v>
      </c>
      <c r="F85" s="147">
        <v>32.4</v>
      </c>
      <c r="G85" s="147">
        <v>33.700000000000003</v>
      </c>
      <c r="H85" s="147">
        <v>35.1</v>
      </c>
    </row>
    <row r="86" spans="1:11" s="151" customFormat="1" ht="42.75" customHeight="1" x14ac:dyDescent="0.25">
      <c r="A86" s="148" t="s">
        <v>196</v>
      </c>
      <c r="B86" s="91" t="s">
        <v>144</v>
      </c>
      <c r="C86" s="91" t="s">
        <v>176</v>
      </c>
      <c r="D86" s="149" t="s">
        <v>197</v>
      </c>
      <c r="E86" s="150"/>
      <c r="F86" s="144">
        <f t="shared" ref="F86:H87" si="7">F87</f>
        <v>407.1</v>
      </c>
      <c r="G86" s="144">
        <f t="shared" si="7"/>
        <v>625</v>
      </c>
      <c r="H86" s="144">
        <f t="shared" si="7"/>
        <v>636.9</v>
      </c>
    </row>
    <row r="87" spans="1:11" s="86" customFormat="1" ht="27.75" customHeight="1" x14ac:dyDescent="0.25">
      <c r="A87" s="131" t="s">
        <v>177</v>
      </c>
      <c r="B87" s="96" t="s">
        <v>144</v>
      </c>
      <c r="C87" s="96" t="s">
        <v>176</v>
      </c>
      <c r="D87" s="145" t="s">
        <v>198</v>
      </c>
      <c r="E87" s="152"/>
      <c r="F87" s="147">
        <f>F88</f>
        <v>407.1</v>
      </c>
      <c r="G87" s="147">
        <f t="shared" si="7"/>
        <v>625</v>
      </c>
      <c r="H87" s="147">
        <v>636.9</v>
      </c>
    </row>
    <row r="88" spans="1:11" s="126" customFormat="1" ht="112.5" customHeight="1" x14ac:dyDescent="0.2">
      <c r="A88" s="153" t="s">
        <v>199</v>
      </c>
      <c r="B88" s="96" t="s">
        <v>200</v>
      </c>
      <c r="C88" s="96" t="s">
        <v>176</v>
      </c>
      <c r="D88" s="145" t="s">
        <v>201</v>
      </c>
      <c r="E88" s="152"/>
      <c r="F88" s="147">
        <v>407.1</v>
      </c>
      <c r="G88" s="147">
        <v>625</v>
      </c>
      <c r="H88" s="147">
        <v>636.9</v>
      </c>
    </row>
    <row r="89" spans="1:11" s="126" customFormat="1" ht="66" customHeight="1" x14ac:dyDescent="0.2">
      <c r="A89" s="154" t="s">
        <v>202</v>
      </c>
      <c r="B89" s="96" t="s">
        <v>144</v>
      </c>
      <c r="C89" s="96" t="s">
        <v>176</v>
      </c>
      <c r="D89" s="145" t="s">
        <v>203</v>
      </c>
      <c r="E89" s="152"/>
      <c r="F89" s="147">
        <f>F90</f>
        <v>0</v>
      </c>
      <c r="G89" s="147">
        <f>G90</f>
        <v>0</v>
      </c>
      <c r="H89" s="147">
        <f>H90</f>
        <v>0</v>
      </c>
    </row>
    <row r="90" spans="1:11" ht="28.5" customHeight="1" x14ac:dyDescent="0.2">
      <c r="A90" s="102" t="s">
        <v>143</v>
      </c>
      <c r="B90" s="96" t="s">
        <v>144</v>
      </c>
      <c r="C90" s="96" t="s">
        <v>176</v>
      </c>
      <c r="D90" s="145" t="s">
        <v>203</v>
      </c>
      <c r="E90" s="155">
        <v>200</v>
      </c>
      <c r="F90" s="147">
        <v>0</v>
      </c>
      <c r="G90" s="147"/>
      <c r="H90" s="147"/>
    </row>
    <row r="91" spans="1:11" ht="28.5" customHeight="1" x14ac:dyDescent="0.2">
      <c r="A91" s="154" t="s">
        <v>204</v>
      </c>
      <c r="B91" s="96" t="s">
        <v>144</v>
      </c>
      <c r="C91" s="96" t="s">
        <v>176</v>
      </c>
      <c r="D91" s="145" t="s">
        <v>205</v>
      </c>
      <c r="E91" s="152"/>
      <c r="F91" s="147">
        <v>407.1</v>
      </c>
      <c r="G91" s="147">
        <f>G92</f>
        <v>625</v>
      </c>
      <c r="H91" s="147">
        <v>636.9</v>
      </c>
    </row>
    <row r="92" spans="1:11" ht="28.5" customHeight="1" x14ac:dyDescent="0.2">
      <c r="A92" s="102" t="s">
        <v>143</v>
      </c>
      <c r="B92" s="96" t="s">
        <v>144</v>
      </c>
      <c r="C92" s="96" t="s">
        <v>176</v>
      </c>
      <c r="D92" s="145" t="s">
        <v>206</v>
      </c>
      <c r="E92" s="155">
        <v>200</v>
      </c>
      <c r="F92" s="147">
        <v>407.1</v>
      </c>
      <c r="G92" s="147">
        <v>625</v>
      </c>
      <c r="H92" s="147">
        <v>636.9</v>
      </c>
    </row>
    <row r="93" spans="1:11" ht="28.5" customHeight="1" x14ac:dyDescent="0.2">
      <c r="A93" s="131" t="s">
        <v>177</v>
      </c>
      <c r="B93" s="96" t="s">
        <v>144</v>
      </c>
      <c r="C93" s="96" t="s">
        <v>176</v>
      </c>
      <c r="D93" s="156" t="s">
        <v>207</v>
      </c>
      <c r="E93" s="157"/>
      <c r="F93" s="147">
        <v>0</v>
      </c>
      <c r="G93" s="147">
        <v>0</v>
      </c>
      <c r="H93" s="147">
        <v>0</v>
      </c>
    </row>
    <row r="94" spans="1:11" ht="28.5" customHeight="1" x14ac:dyDescent="0.2">
      <c r="A94" s="102" t="s">
        <v>143</v>
      </c>
      <c r="B94" s="96" t="s">
        <v>144</v>
      </c>
      <c r="C94" s="96" t="s">
        <v>176</v>
      </c>
      <c r="D94" s="156" t="s">
        <v>207</v>
      </c>
      <c r="E94" s="157">
        <v>200</v>
      </c>
      <c r="F94" s="147">
        <v>0</v>
      </c>
      <c r="G94" s="147">
        <v>0</v>
      </c>
      <c r="H94" s="147">
        <v>0</v>
      </c>
    </row>
    <row r="95" spans="1:11" ht="28.5" customHeight="1" x14ac:dyDescent="0.2">
      <c r="A95" s="131" t="s">
        <v>177</v>
      </c>
      <c r="B95" s="96" t="s">
        <v>144</v>
      </c>
      <c r="C95" s="96" t="s">
        <v>176</v>
      </c>
      <c r="D95" s="156" t="s">
        <v>208</v>
      </c>
      <c r="E95" s="157"/>
      <c r="F95" s="147">
        <v>0</v>
      </c>
      <c r="G95" s="147">
        <v>0</v>
      </c>
      <c r="H95" s="147">
        <v>0</v>
      </c>
    </row>
    <row r="96" spans="1:11" ht="28.5" customHeight="1" x14ac:dyDescent="0.2">
      <c r="A96" s="102" t="s">
        <v>143</v>
      </c>
      <c r="B96" s="96" t="s">
        <v>144</v>
      </c>
      <c r="C96" s="96" t="s">
        <v>176</v>
      </c>
      <c r="D96" s="156" t="s">
        <v>209</v>
      </c>
      <c r="E96" s="157">
        <v>200</v>
      </c>
      <c r="F96" s="147">
        <v>0</v>
      </c>
      <c r="G96" s="147">
        <v>0</v>
      </c>
      <c r="H96" s="147">
        <v>0</v>
      </c>
    </row>
    <row r="97" spans="1:8" s="79" customFormat="1" ht="38.25" customHeight="1" x14ac:dyDescent="0.2">
      <c r="A97" s="119" t="s">
        <v>165</v>
      </c>
      <c r="B97" s="91" t="s">
        <v>144</v>
      </c>
      <c r="C97" s="91" t="s">
        <v>176</v>
      </c>
      <c r="D97" s="106" t="s">
        <v>166</v>
      </c>
      <c r="E97" s="106"/>
      <c r="F97" s="144">
        <f t="shared" ref="F97:H100" si="8">F98</f>
        <v>0</v>
      </c>
      <c r="G97" s="144">
        <f t="shared" si="8"/>
        <v>0</v>
      </c>
      <c r="H97" s="144">
        <f t="shared" si="8"/>
        <v>0</v>
      </c>
    </row>
    <row r="98" spans="1:8" x14ac:dyDescent="0.2">
      <c r="A98" s="121" t="s">
        <v>139</v>
      </c>
      <c r="B98" s="96" t="s">
        <v>144</v>
      </c>
      <c r="C98" s="96" t="s">
        <v>176</v>
      </c>
      <c r="D98" s="101" t="s">
        <v>159</v>
      </c>
      <c r="E98" s="101"/>
      <c r="F98" s="147">
        <f t="shared" si="8"/>
        <v>0</v>
      </c>
      <c r="G98" s="147">
        <f t="shared" si="8"/>
        <v>0</v>
      </c>
      <c r="H98" s="147">
        <f t="shared" si="8"/>
        <v>0</v>
      </c>
    </row>
    <row r="99" spans="1:8" ht="13.5" customHeight="1" x14ac:dyDescent="0.2">
      <c r="A99" s="121" t="s">
        <v>139</v>
      </c>
      <c r="B99" s="96" t="s">
        <v>144</v>
      </c>
      <c r="C99" s="158" t="s">
        <v>176</v>
      </c>
      <c r="D99" s="101" t="s">
        <v>167</v>
      </c>
      <c r="E99" s="101"/>
      <c r="F99" s="147">
        <f t="shared" si="8"/>
        <v>0</v>
      </c>
      <c r="G99" s="147">
        <f t="shared" si="8"/>
        <v>0</v>
      </c>
      <c r="H99" s="147">
        <f t="shared" si="8"/>
        <v>0</v>
      </c>
    </row>
    <row r="100" spans="1:8" s="160" customFormat="1" ht="37.5" customHeight="1" x14ac:dyDescent="0.25">
      <c r="A100" s="159" t="s">
        <v>210</v>
      </c>
      <c r="B100" s="132" t="s">
        <v>144</v>
      </c>
      <c r="C100" s="145" t="s">
        <v>176</v>
      </c>
      <c r="D100" s="101" t="s">
        <v>211</v>
      </c>
      <c r="E100" s="101"/>
      <c r="F100" s="147">
        <f t="shared" si="8"/>
        <v>0</v>
      </c>
      <c r="G100" s="147">
        <f t="shared" si="8"/>
        <v>0</v>
      </c>
      <c r="H100" s="147">
        <f t="shared" si="8"/>
        <v>0</v>
      </c>
    </row>
    <row r="101" spans="1:8" s="126" customFormat="1" ht="25.5" x14ac:dyDescent="0.2">
      <c r="A101" s="102" t="s">
        <v>143</v>
      </c>
      <c r="B101" s="132" t="s">
        <v>144</v>
      </c>
      <c r="C101" s="145" t="s">
        <v>176</v>
      </c>
      <c r="D101" s="101" t="s">
        <v>211</v>
      </c>
      <c r="E101" s="155">
        <v>200</v>
      </c>
      <c r="F101" s="147">
        <v>0</v>
      </c>
      <c r="G101" s="147">
        <v>0</v>
      </c>
      <c r="H101" s="147">
        <v>0</v>
      </c>
    </row>
    <row r="102" spans="1:8" ht="27" customHeight="1" x14ac:dyDescent="0.2">
      <c r="A102" s="82" t="s">
        <v>94</v>
      </c>
      <c r="B102" s="91" t="s">
        <v>144</v>
      </c>
      <c r="C102" s="91" t="s">
        <v>212</v>
      </c>
      <c r="D102" s="84"/>
      <c r="E102" s="84"/>
      <c r="F102" s="89">
        <v>13.2</v>
      </c>
      <c r="G102" s="89">
        <v>4.4000000000000004</v>
      </c>
      <c r="H102" s="89">
        <v>4.4000000000000004</v>
      </c>
    </row>
    <row r="103" spans="1:8" ht="54" customHeight="1" x14ac:dyDescent="0.2">
      <c r="A103" s="161" t="s">
        <v>213</v>
      </c>
      <c r="B103" s="91" t="s">
        <v>144</v>
      </c>
      <c r="C103" s="91" t="s">
        <v>212</v>
      </c>
      <c r="D103" s="106" t="s">
        <v>214</v>
      </c>
      <c r="E103" s="106"/>
      <c r="F103" s="93">
        <f t="shared" ref="F103:H106" si="9">F104</f>
        <v>0</v>
      </c>
      <c r="G103" s="93">
        <f t="shared" si="9"/>
        <v>0</v>
      </c>
      <c r="H103" s="93">
        <f t="shared" si="9"/>
        <v>0</v>
      </c>
    </row>
    <row r="104" spans="1:8" ht="15" x14ac:dyDescent="0.2">
      <c r="A104" s="131" t="s">
        <v>177</v>
      </c>
      <c r="B104" s="96" t="s">
        <v>144</v>
      </c>
      <c r="C104" s="96" t="s">
        <v>212</v>
      </c>
      <c r="D104" s="97" t="s">
        <v>215</v>
      </c>
      <c r="E104" s="97"/>
      <c r="F104" s="98">
        <f t="shared" si="9"/>
        <v>0</v>
      </c>
      <c r="G104" s="98">
        <f t="shared" si="9"/>
        <v>0</v>
      </c>
      <c r="H104" s="98">
        <f t="shared" si="9"/>
        <v>0</v>
      </c>
    </row>
    <row r="105" spans="1:8" ht="38.25" x14ac:dyDescent="0.2">
      <c r="A105" s="162" t="s">
        <v>216</v>
      </c>
      <c r="B105" s="96" t="s">
        <v>144</v>
      </c>
      <c r="C105" s="96" t="s">
        <v>212</v>
      </c>
      <c r="D105" s="97" t="s">
        <v>217</v>
      </c>
      <c r="E105" s="97"/>
      <c r="F105" s="98">
        <f t="shared" si="9"/>
        <v>0</v>
      </c>
      <c r="G105" s="98">
        <f t="shared" si="9"/>
        <v>0</v>
      </c>
      <c r="H105" s="98">
        <f t="shared" si="9"/>
        <v>0</v>
      </c>
    </row>
    <row r="106" spans="1:8" ht="25.5" x14ac:dyDescent="0.2">
      <c r="A106" s="162" t="s">
        <v>218</v>
      </c>
      <c r="B106" s="96" t="s">
        <v>144</v>
      </c>
      <c r="C106" s="96" t="s">
        <v>212</v>
      </c>
      <c r="D106" s="133" t="s">
        <v>219</v>
      </c>
      <c r="E106" s="97"/>
      <c r="F106" s="98">
        <f t="shared" si="9"/>
        <v>0</v>
      </c>
      <c r="G106" s="98">
        <f t="shared" si="9"/>
        <v>0</v>
      </c>
      <c r="H106" s="98">
        <f t="shared" si="9"/>
        <v>0</v>
      </c>
    </row>
    <row r="107" spans="1:8" ht="25.5" x14ac:dyDescent="0.2">
      <c r="A107" s="102" t="s">
        <v>143</v>
      </c>
      <c r="B107" s="96" t="s">
        <v>144</v>
      </c>
      <c r="C107" s="96" t="s">
        <v>212</v>
      </c>
      <c r="D107" s="133" t="s">
        <v>219</v>
      </c>
      <c r="E107" s="155">
        <v>200</v>
      </c>
      <c r="F107" s="98">
        <v>0</v>
      </c>
      <c r="G107" s="98">
        <v>0</v>
      </c>
      <c r="H107" s="98">
        <v>0</v>
      </c>
    </row>
    <row r="108" spans="1:8" ht="63" customHeight="1" x14ac:dyDescent="0.2">
      <c r="A108" s="142" t="s">
        <v>220</v>
      </c>
      <c r="B108" s="91" t="s">
        <v>144</v>
      </c>
      <c r="C108" s="91" t="s">
        <v>212</v>
      </c>
      <c r="D108" s="106" t="s">
        <v>221</v>
      </c>
      <c r="E108" s="106"/>
      <c r="F108" s="93">
        <f t="shared" ref="F108:H111" si="10">F109</f>
        <v>13.2</v>
      </c>
      <c r="G108" s="93">
        <f t="shared" si="10"/>
        <v>4.4000000000000004</v>
      </c>
      <c r="H108" s="93">
        <f t="shared" si="10"/>
        <v>4.4000000000000004</v>
      </c>
    </row>
    <row r="109" spans="1:8" ht="15" x14ac:dyDescent="0.2">
      <c r="A109" s="131" t="s">
        <v>177</v>
      </c>
      <c r="B109" s="96" t="s">
        <v>144</v>
      </c>
      <c r="C109" s="96" t="s">
        <v>212</v>
      </c>
      <c r="D109" s="97" t="s">
        <v>222</v>
      </c>
      <c r="E109" s="97"/>
      <c r="F109" s="98">
        <f t="shared" si="10"/>
        <v>13.2</v>
      </c>
      <c r="G109" s="98">
        <f t="shared" si="10"/>
        <v>4.4000000000000004</v>
      </c>
      <c r="H109" s="98">
        <f t="shared" si="10"/>
        <v>4.4000000000000004</v>
      </c>
    </row>
    <row r="110" spans="1:8" ht="67.5" customHeight="1" x14ac:dyDescent="0.2">
      <c r="A110" s="153" t="s">
        <v>223</v>
      </c>
      <c r="B110" s="96" t="s">
        <v>144</v>
      </c>
      <c r="C110" s="96" t="s">
        <v>212</v>
      </c>
      <c r="D110" s="97" t="s">
        <v>224</v>
      </c>
      <c r="E110" s="97"/>
      <c r="F110" s="98">
        <f t="shared" si="10"/>
        <v>13.2</v>
      </c>
      <c r="G110" s="98">
        <f t="shared" si="10"/>
        <v>4.4000000000000004</v>
      </c>
      <c r="H110" s="98">
        <f t="shared" si="10"/>
        <v>4.4000000000000004</v>
      </c>
    </row>
    <row r="111" spans="1:8" ht="39.75" customHeight="1" x14ac:dyDescent="0.2">
      <c r="A111" s="163" t="s">
        <v>225</v>
      </c>
      <c r="B111" s="96" t="s">
        <v>144</v>
      </c>
      <c r="C111" s="96" t="s">
        <v>212</v>
      </c>
      <c r="D111" s="97" t="s">
        <v>226</v>
      </c>
      <c r="E111" s="97"/>
      <c r="F111" s="98">
        <f t="shared" si="10"/>
        <v>13.2</v>
      </c>
      <c r="G111" s="98">
        <f t="shared" si="10"/>
        <v>4.4000000000000004</v>
      </c>
      <c r="H111" s="98">
        <f t="shared" si="10"/>
        <v>4.4000000000000004</v>
      </c>
    </row>
    <row r="112" spans="1:8" ht="25.5" x14ac:dyDescent="0.2">
      <c r="A112" s="102" t="s">
        <v>143</v>
      </c>
      <c r="B112" s="96" t="s">
        <v>144</v>
      </c>
      <c r="C112" s="96" t="s">
        <v>212</v>
      </c>
      <c r="D112" s="97" t="s">
        <v>226</v>
      </c>
      <c r="E112" s="155">
        <v>200</v>
      </c>
      <c r="F112" s="98">
        <v>13.2</v>
      </c>
      <c r="G112" s="98">
        <v>4.4000000000000004</v>
      </c>
      <c r="H112" s="98">
        <v>4.4000000000000004</v>
      </c>
    </row>
    <row r="113" spans="1:13" s="165" customFormat="1" ht="15.75" x14ac:dyDescent="0.25">
      <c r="A113" s="164" t="s">
        <v>227</v>
      </c>
      <c r="B113" s="83" t="s">
        <v>228</v>
      </c>
      <c r="C113" s="83" t="s">
        <v>133</v>
      </c>
      <c r="D113" s="84"/>
      <c r="E113" s="84"/>
      <c r="F113" s="89">
        <f>F114+F129+F148</f>
        <v>8999.7000000000007</v>
      </c>
      <c r="G113" s="89">
        <f>G114+G129+G148</f>
        <v>3486.3</v>
      </c>
      <c r="H113" s="89">
        <f>H114+H129+H148</f>
        <v>2751.3</v>
      </c>
    </row>
    <row r="114" spans="1:13" s="126" customFormat="1" ht="14.25" x14ac:dyDescent="0.2">
      <c r="A114" s="166" t="s">
        <v>98</v>
      </c>
      <c r="B114" s="91" t="s">
        <v>228</v>
      </c>
      <c r="C114" s="91" t="s">
        <v>132</v>
      </c>
      <c r="D114" s="84"/>
      <c r="E114" s="84"/>
      <c r="F114" s="89">
        <v>903.8</v>
      </c>
      <c r="G114" s="89">
        <v>814.3</v>
      </c>
      <c r="H114" s="89">
        <v>798.2</v>
      </c>
    </row>
    <row r="115" spans="1:13" s="114" customFormat="1" ht="25.5" x14ac:dyDescent="0.2">
      <c r="A115" s="90" t="s">
        <v>229</v>
      </c>
      <c r="B115" s="91" t="s">
        <v>228</v>
      </c>
      <c r="C115" s="91" t="s">
        <v>132</v>
      </c>
      <c r="D115" s="106" t="s">
        <v>166</v>
      </c>
      <c r="E115" s="106"/>
      <c r="F115" s="93">
        <v>903.8</v>
      </c>
      <c r="G115" s="93">
        <v>814.3</v>
      </c>
      <c r="H115" s="93">
        <v>798.2</v>
      </c>
    </row>
    <row r="116" spans="1:13" s="94" customFormat="1" ht="17.25" customHeight="1" x14ac:dyDescent="0.2">
      <c r="A116" s="95" t="s">
        <v>139</v>
      </c>
      <c r="B116" s="96" t="s">
        <v>228</v>
      </c>
      <c r="C116" s="135" t="s">
        <v>132</v>
      </c>
      <c r="D116" s="111" t="s">
        <v>167</v>
      </c>
      <c r="E116" s="97"/>
      <c r="F116" s="98">
        <v>903.8</v>
      </c>
      <c r="G116" s="98">
        <v>814.3</v>
      </c>
      <c r="H116" s="98">
        <v>798.2</v>
      </c>
    </row>
    <row r="117" spans="1:13" s="94" customFormat="1" ht="25.5" customHeight="1" x14ac:dyDescent="0.2">
      <c r="A117" s="95" t="s">
        <v>230</v>
      </c>
      <c r="B117" s="96" t="s">
        <v>228</v>
      </c>
      <c r="C117" s="135" t="s">
        <v>132</v>
      </c>
      <c r="D117" s="111">
        <v>6890100030</v>
      </c>
      <c r="E117" s="97"/>
      <c r="F117" s="98">
        <v>13.2</v>
      </c>
      <c r="G117" s="98">
        <v>15.7</v>
      </c>
      <c r="H117" s="98">
        <v>16.2</v>
      </c>
    </row>
    <row r="118" spans="1:13" s="94" customFormat="1" ht="17.25" customHeight="1" x14ac:dyDescent="0.2">
      <c r="A118" s="102" t="s">
        <v>143</v>
      </c>
      <c r="B118" s="96" t="s">
        <v>228</v>
      </c>
      <c r="C118" s="135" t="s">
        <v>132</v>
      </c>
      <c r="D118" s="111">
        <v>6890100030</v>
      </c>
      <c r="E118" s="97" t="s">
        <v>178</v>
      </c>
      <c r="F118" s="98">
        <v>13.2</v>
      </c>
      <c r="G118" s="98">
        <v>15.7</v>
      </c>
      <c r="H118" s="98">
        <v>16.2</v>
      </c>
    </row>
    <row r="119" spans="1:13" ht="51" customHeight="1" x14ac:dyDescent="0.2">
      <c r="A119" s="121" t="s">
        <v>231</v>
      </c>
      <c r="B119" s="132" t="s">
        <v>228</v>
      </c>
      <c r="C119" s="96" t="s">
        <v>132</v>
      </c>
      <c r="D119" s="97" t="s">
        <v>232</v>
      </c>
      <c r="E119" s="167"/>
      <c r="F119" s="168">
        <v>784.2</v>
      </c>
      <c r="G119" s="168">
        <v>728</v>
      </c>
      <c r="H119" s="168">
        <v>732</v>
      </c>
      <c r="M119" s="169"/>
    </row>
    <row r="120" spans="1:13" ht="25.5" customHeight="1" x14ac:dyDescent="0.2">
      <c r="A120" s="102" t="s">
        <v>143</v>
      </c>
      <c r="B120" s="96" t="s">
        <v>228</v>
      </c>
      <c r="C120" s="96" t="s">
        <v>132</v>
      </c>
      <c r="D120" s="97" t="s">
        <v>232</v>
      </c>
      <c r="E120" s="155">
        <v>200</v>
      </c>
      <c r="F120" s="168">
        <v>784.2</v>
      </c>
      <c r="G120" s="168">
        <v>728</v>
      </c>
      <c r="H120" s="168">
        <v>732</v>
      </c>
      <c r="M120" s="169"/>
    </row>
    <row r="121" spans="1:13" ht="40.5" hidden="1" customHeight="1" x14ac:dyDescent="0.2">
      <c r="A121" s="121" t="s">
        <v>233</v>
      </c>
      <c r="B121" s="132" t="s">
        <v>228</v>
      </c>
      <c r="C121" s="96" t="s">
        <v>132</v>
      </c>
      <c r="D121" s="97" t="s">
        <v>234</v>
      </c>
      <c r="E121" s="167"/>
      <c r="F121" s="170"/>
      <c r="G121" s="170"/>
      <c r="H121" s="171">
        <f>H122</f>
        <v>0</v>
      </c>
      <c r="M121" s="169"/>
    </row>
    <row r="122" spans="1:13" ht="25.5" hidden="1" customHeight="1" x14ac:dyDescent="0.2">
      <c r="A122" s="102" t="s">
        <v>143</v>
      </c>
      <c r="B122" s="96" t="s">
        <v>228</v>
      </c>
      <c r="C122" s="96" t="s">
        <v>132</v>
      </c>
      <c r="D122" s="97" t="s">
        <v>234</v>
      </c>
      <c r="E122" s="155">
        <v>200</v>
      </c>
      <c r="F122" s="172"/>
      <c r="G122" s="172"/>
      <c r="H122" s="173">
        <v>0</v>
      </c>
      <c r="M122" s="169"/>
    </row>
    <row r="123" spans="1:13" ht="25.5" hidden="1" customHeight="1" x14ac:dyDescent="0.2">
      <c r="A123" s="174"/>
      <c r="B123" s="96"/>
      <c r="C123" s="96"/>
      <c r="D123" s="97"/>
      <c r="E123" s="167"/>
      <c r="F123" s="170"/>
      <c r="G123" s="170"/>
      <c r="H123" s="171"/>
    </row>
    <row r="124" spans="1:13" ht="25.5" hidden="1" customHeight="1" x14ac:dyDescent="0.2">
      <c r="A124" s="174"/>
      <c r="B124" s="96"/>
      <c r="C124" s="96"/>
      <c r="D124" s="97"/>
      <c r="E124" s="167"/>
      <c r="F124" s="170"/>
      <c r="G124" s="170"/>
      <c r="H124" s="171"/>
    </row>
    <row r="125" spans="1:13" ht="25.5" hidden="1" customHeight="1" x14ac:dyDescent="0.2">
      <c r="A125" s="174"/>
      <c r="B125" s="96"/>
      <c r="C125" s="96"/>
      <c r="D125" s="97"/>
      <c r="E125" s="167"/>
      <c r="F125" s="170"/>
      <c r="G125" s="170"/>
      <c r="H125" s="171"/>
    </row>
    <row r="126" spans="1:13" ht="25.5" hidden="1" customHeight="1" x14ac:dyDescent="0.2">
      <c r="A126" s="174"/>
      <c r="B126" s="96"/>
      <c r="C126" s="96"/>
      <c r="D126" s="97"/>
      <c r="E126" s="167"/>
      <c r="F126" s="170"/>
      <c r="G126" s="170"/>
      <c r="H126" s="171"/>
    </row>
    <row r="127" spans="1:13" ht="25.5" customHeight="1" x14ac:dyDescent="0.2">
      <c r="A127" s="175" t="s">
        <v>235</v>
      </c>
      <c r="B127" s="96" t="s">
        <v>228</v>
      </c>
      <c r="C127" s="96" t="s">
        <v>132</v>
      </c>
      <c r="D127" s="97" t="s">
        <v>236</v>
      </c>
      <c r="E127" s="167"/>
      <c r="F127" s="170" t="s">
        <v>469</v>
      </c>
      <c r="G127" s="170" t="s">
        <v>454</v>
      </c>
      <c r="H127" s="168">
        <v>50</v>
      </c>
    </row>
    <row r="128" spans="1:13" ht="25.5" customHeight="1" x14ac:dyDescent="0.2">
      <c r="A128" s="102" t="s">
        <v>143</v>
      </c>
      <c r="B128" s="96" t="s">
        <v>228</v>
      </c>
      <c r="C128" s="96" t="s">
        <v>132</v>
      </c>
      <c r="D128" s="97" t="s">
        <v>236</v>
      </c>
      <c r="E128" s="167" t="s">
        <v>178</v>
      </c>
      <c r="F128" s="170" t="s">
        <v>469</v>
      </c>
      <c r="G128" s="170" t="s">
        <v>454</v>
      </c>
      <c r="H128" s="168">
        <v>50</v>
      </c>
    </row>
    <row r="129" spans="1:11" s="126" customFormat="1" ht="21" customHeight="1" x14ac:dyDescent="0.2">
      <c r="A129" s="166" t="s">
        <v>100</v>
      </c>
      <c r="B129" s="140" t="s">
        <v>228</v>
      </c>
      <c r="C129" s="140" t="s">
        <v>172</v>
      </c>
      <c r="D129" s="84"/>
      <c r="E129" s="84"/>
      <c r="F129" s="89">
        <v>1876.8</v>
      </c>
      <c r="G129" s="89">
        <v>50</v>
      </c>
      <c r="H129" s="89">
        <v>30</v>
      </c>
    </row>
    <row r="130" spans="1:11" s="79" customFormat="1" ht="27" customHeight="1" x14ac:dyDescent="0.2">
      <c r="A130" s="142" t="s">
        <v>237</v>
      </c>
      <c r="B130" s="91" t="s">
        <v>228</v>
      </c>
      <c r="C130" s="91" t="s">
        <v>172</v>
      </c>
      <c r="D130" s="106" t="s">
        <v>238</v>
      </c>
      <c r="E130" s="106"/>
      <c r="F130" s="93">
        <f t="shared" ref="F130:G133" si="11">F131</f>
        <v>0</v>
      </c>
      <c r="G130" s="93">
        <f t="shared" si="11"/>
        <v>0</v>
      </c>
      <c r="H130" s="93">
        <f>H131</f>
        <v>0</v>
      </c>
      <c r="K130" s="79">
        <v>64</v>
      </c>
    </row>
    <row r="131" spans="1:11" s="176" customFormat="1" ht="26.25" customHeight="1" x14ac:dyDescent="0.2">
      <c r="A131" s="131" t="s">
        <v>177</v>
      </c>
      <c r="B131" s="96" t="s">
        <v>228</v>
      </c>
      <c r="C131" s="96" t="s">
        <v>172</v>
      </c>
      <c r="D131" s="97" t="s">
        <v>239</v>
      </c>
      <c r="E131" s="97"/>
      <c r="F131" s="98">
        <f t="shared" si="11"/>
        <v>0</v>
      </c>
      <c r="G131" s="98">
        <f t="shared" si="11"/>
        <v>0</v>
      </c>
      <c r="H131" s="98">
        <f>H132</f>
        <v>0</v>
      </c>
    </row>
    <row r="132" spans="1:11" s="176" customFormat="1" ht="37.5" customHeight="1" x14ac:dyDescent="0.2">
      <c r="A132" s="153" t="s">
        <v>240</v>
      </c>
      <c r="B132" s="96" t="s">
        <v>228</v>
      </c>
      <c r="C132" s="96" t="s">
        <v>172</v>
      </c>
      <c r="D132" s="97" t="s">
        <v>241</v>
      </c>
      <c r="E132" s="97"/>
      <c r="F132" s="98">
        <f t="shared" si="11"/>
        <v>0</v>
      </c>
      <c r="G132" s="98">
        <f t="shared" si="11"/>
        <v>0</v>
      </c>
      <c r="H132" s="98">
        <f>H133</f>
        <v>0</v>
      </c>
    </row>
    <row r="133" spans="1:11" ht="24.75" customHeight="1" x14ac:dyDescent="0.2">
      <c r="A133" s="163" t="s">
        <v>242</v>
      </c>
      <c r="B133" s="96" t="s">
        <v>228</v>
      </c>
      <c r="C133" s="96" t="s">
        <v>172</v>
      </c>
      <c r="D133" s="97" t="s">
        <v>243</v>
      </c>
      <c r="E133" s="97"/>
      <c r="F133" s="98">
        <f t="shared" si="11"/>
        <v>0</v>
      </c>
      <c r="G133" s="98">
        <f t="shared" si="11"/>
        <v>0</v>
      </c>
      <c r="H133" s="98">
        <f>H134</f>
        <v>0</v>
      </c>
      <c r="K133" s="72">
        <v>48</v>
      </c>
    </row>
    <row r="134" spans="1:11" ht="26.25" customHeight="1" x14ac:dyDescent="0.2">
      <c r="A134" s="102" t="s">
        <v>143</v>
      </c>
      <c r="B134" s="96" t="s">
        <v>228</v>
      </c>
      <c r="C134" s="96" t="s">
        <v>172</v>
      </c>
      <c r="D134" s="97" t="s">
        <v>243</v>
      </c>
      <c r="E134" s="155">
        <v>200</v>
      </c>
      <c r="F134" s="98">
        <v>0</v>
      </c>
      <c r="G134" s="98">
        <v>0</v>
      </c>
      <c r="H134" s="98">
        <v>0</v>
      </c>
    </row>
    <row r="135" spans="1:11" ht="54.75" customHeight="1" x14ac:dyDescent="0.2">
      <c r="A135" s="142" t="s">
        <v>244</v>
      </c>
      <c r="B135" s="91" t="s">
        <v>228</v>
      </c>
      <c r="C135" s="91" t="s">
        <v>172</v>
      </c>
      <c r="D135" s="106" t="s">
        <v>245</v>
      </c>
      <c r="E135" s="106"/>
      <c r="F135" s="93">
        <v>1876.8</v>
      </c>
      <c r="G135" s="93">
        <f>G136</f>
        <v>50</v>
      </c>
      <c r="H135" s="93">
        <f>H136</f>
        <v>30</v>
      </c>
    </row>
    <row r="136" spans="1:11" s="105" customFormat="1" ht="15" x14ac:dyDescent="0.2">
      <c r="A136" s="131" t="s">
        <v>177</v>
      </c>
      <c r="B136" s="96" t="s">
        <v>228</v>
      </c>
      <c r="C136" s="96" t="s">
        <v>172</v>
      </c>
      <c r="D136" s="97" t="s">
        <v>246</v>
      </c>
      <c r="E136" s="97"/>
      <c r="F136" s="98">
        <v>1876.8</v>
      </c>
      <c r="G136" s="98">
        <f>G137</f>
        <v>50</v>
      </c>
      <c r="H136" s="98">
        <f>H137</f>
        <v>30</v>
      </c>
    </row>
    <row r="137" spans="1:11" s="105" customFormat="1" ht="51" x14ac:dyDescent="0.2">
      <c r="A137" s="100" t="s">
        <v>247</v>
      </c>
      <c r="B137" s="96" t="s">
        <v>228</v>
      </c>
      <c r="C137" s="96" t="s">
        <v>172</v>
      </c>
      <c r="D137" s="97" t="s">
        <v>248</v>
      </c>
      <c r="E137" s="97"/>
      <c r="F137" s="98">
        <v>1876.8</v>
      </c>
      <c r="G137" s="98">
        <f>G138+G142+G140+G144</f>
        <v>50</v>
      </c>
      <c r="H137" s="98">
        <f>H138+H142+H140+H144</f>
        <v>30</v>
      </c>
    </row>
    <row r="138" spans="1:11" s="176" customFormat="1" ht="51.75" customHeight="1" x14ac:dyDescent="0.2">
      <c r="A138" s="177" t="s">
        <v>249</v>
      </c>
      <c r="B138" s="96" t="s">
        <v>228</v>
      </c>
      <c r="C138" s="96" t="s">
        <v>172</v>
      </c>
      <c r="D138" s="97" t="s">
        <v>250</v>
      </c>
      <c r="E138" s="97"/>
      <c r="F138" s="98">
        <v>38</v>
      </c>
      <c r="G138" s="98">
        <v>50</v>
      </c>
      <c r="H138" s="98">
        <v>30</v>
      </c>
    </row>
    <row r="139" spans="1:11" s="176" customFormat="1" ht="30.75" customHeight="1" x14ac:dyDescent="0.2">
      <c r="A139" s="102" t="s">
        <v>143</v>
      </c>
      <c r="B139" s="96" t="s">
        <v>228</v>
      </c>
      <c r="C139" s="96" t="s">
        <v>172</v>
      </c>
      <c r="D139" s="97" t="s">
        <v>250</v>
      </c>
      <c r="E139" s="97" t="s">
        <v>178</v>
      </c>
      <c r="F139" s="98">
        <v>38</v>
      </c>
      <c r="G139" s="98">
        <v>50</v>
      </c>
      <c r="H139" s="98">
        <v>30</v>
      </c>
    </row>
    <row r="140" spans="1:11" s="176" customFormat="1" ht="38.25" hidden="1" x14ac:dyDescent="0.2">
      <c r="A140" s="177" t="s">
        <v>251</v>
      </c>
      <c r="B140" s="96" t="s">
        <v>228</v>
      </c>
      <c r="C140" s="96" t="s">
        <v>172</v>
      </c>
      <c r="D140" s="97" t="s">
        <v>252</v>
      </c>
      <c r="E140" s="97"/>
      <c r="F140" s="98">
        <f>F141</f>
        <v>0</v>
      </c>
      <c r="G140" s="98">
        <f>G141</f>
        <v>0</v>
      </c>
      <c r="H140" s="98">
        <f>H141</f>
        <v>0</v>
      </c>
    </row>
    <row r="141" spans="1:11" s="176" customFormat="1" ht="25.5" hidden="1" x14ac:dyDescent="0.2">
      <c r="A141" s="102" t="s">
        <v>143</v>
      </c>
      <c r="B141" s="96" t="s">
        <v>228</v>
      </c>
      <c r="C141" s="96" t="s">
        <v>172</v>
      </c>
      <c r="D141" s="97" t="s">
        <v>252</v>
      </c>
      <c r="E141" s="155">
        <v>200</v>
      </c>
      <c r="F141" s="178">
        <v>0</v>
      </c>
      <c r="G141" s="178">
        <v>0</v>
      </c>
      <c r="H141" s="178">
        <v>0</v>
      </c>
    </row>
    <row r="142" spans="1:11" s="176" customFormat="1" ht="42.6" hidden="1" customHeight="1" x14ac:dyDescent="0.2">
      <c r="A142" s="179" t="s">
        <v>253</v>
      </c>
      <c r="B142" s="96" t="s">
        <v>228</v>
      </c>
      <c r="C142" s="96" t="s">
        <v>172</v>
      </c>
      <c r="D142" s="97" t="s">
        <v>254</v>
      </c>
      <c r="E142" s="97"/>
      <c r="F142" s="98">
        <f>F143</f>
        <v>0</v>
      </c>
      <c r="G142" s="98">
        <f>G143</f>
        <v>0</v>
      </c>
      <c r="H142" s="98">
        <f>H143</f>
        <v>0</v>
      </c>
    </row>
    <row r="143" spans="1:11" s="176" customFormat="1" ht="28.5" hidden="1" customHeight="1" x14ac:dyDescent="0.2">
      <c r="A143" s="102" t="s">
        <v>255</v>
      </c>
      <c r="B143" s="96" t="s">
        <v>228</v>
      </c>
      <c r="C143" s="96" t="s">
        <v>172</v>
      </c>
      <c r="D143" s="97" t="s">
        <v>254</v>
      </c>
      <c r="E143" s="97" t="s">
        <v>256</v>
      </c>
      <c r="F143" s="98"/>
      <c r="G143" s="98"/>
      <c r="H143" s="98"/>
    </row>
    <row r="144" spans="1:11" s="176" customFormat="1" ht="37.5" hidden="1" customHeight="1" x14ac:dyDescent="0.2">
      <c r="A144" s="177" t="s">
        <v>251</v>
      </c>
      <c r="B144" s="96" t="s">
        <v>228</v>
      </c>
      <c r="C144" s="96" t="s">
        <v>172</v>
      </c>
      <c r="D144" s="97" t="s">
        <v>257</v>
      </c>
      <c r="E144" s="97"/>
      <c r="F144" s="98">
        <f>F145</f>
        <v>0</v>
      </c>
      <c r="G144" s="98">
        <f>G145</f>
        <v>0</v>
      </c>
      <c r="H144" s="98">
        <f>H145</f>
        <v>0</v>
      </c>
    </row>
    <row r="145" spans="1:8" s="176" customFormat="1" ht="28.5" hidden="1" customHeight="1" x14ac:dyDescent="0.2">
      <c r="A145" s="102" t="s">
        <v>143</v>
      </c>
      <c r="B145" s="96" t="s">
        <v>228</v>
      </c>
      <c r="C145" s="96" t="s">
        <v>172</v>
      </c>
      <c r="D145" s="97" t="s">
        <v>257</v>
      </c>
      <c r="E145" s="155">
        <v>200</v>
      </c>
      <c r="F145" s="180"/>
      <c r="G145" s="180"/>
      <c r="H145" s="178"/>
    </row>
    <row r="146" spans="1:8" s="176" customFormat="1" ht="28.5" customHeight="1" x14ac:dyDescent="0.2">
      <c r="A146" s="174" t="s">
        <v>448</v>
      </c>
      <c r="B146" s="96" t="s">
        <v>228</v>
      </c>
      <c r="C146" s="96" t="s">
        <v>172</v>
      </c>
      <c r="D146" s="167" t="s">
        <v>449</v>
      </c>
      <c r="E146" s="157"/>
      <c r="F146" s="155">
        <v>1838.8</v>
      </c>
      <c r="G146" s="132" t="s">
        <v>450</v>
      </c>
      <c r="H146" s="98">
        <v>0</v>
      </c>
    </row>
    <row r="147" spans="1:8" s="176" customFormat="1" ht="28.5" customHeight="1" x14ac:dyDescent="0.2">
      <c r="A147" s="102" t="s">
        <v>143</v>
      </c>
      <c r="B147" s="96" t="s">
        <v>228</v>
      </c>
      <c r="C147" s="96" t="s">
        <v>172</v>
      </c>
      <c r="D147" s="97" t="s">
        <v>449</v>
      </c>
      <c r="E147" s="157">
        <v>200</v>
      </c>
      <c r="F147" s="155">
        <v>1838.8</v>
      </c>
      <c r="G147" s="132" t="s">
        <v>450</v>
      </c>
      <c r="H147" s="364" t="s">
        <v>450</v>
      </c>
    </row>
    <row r="148" spans="1:8" ht="15.75" x14ac:dyDescent="0.2">
      <c r="A148" s="164" t="s">
        <v>102</v>
      </c>
      <c r="B148" s="91" t="s">
        <v>228</v>
      </c>
      <c r="C148" s="91" t="s">
        <v>134</v>
      </c>
      <c r="D148" s="84"/>
      <c r="E148" s="84"/>
      <c r="F148" s="89">
        <v>6219.1</v>
      </c>
      <c r="G148" s="89">
        <v>2622</v>
      </c>
      <c r="H148" s="89">
        <v>1923.1</v>
      </c>
    </row>
    <row r="149" spans="1:8" ht="39" hidden="1" customHeight="1" x14ac:dyDescent="0.2">
      <c r="A149" s="142" t="s">
        <v>258</v>
      </c>
      <c r="B149" s="140" t="s">
        <v>228</v>
      </c>
      <c r="C149" s="140" t="s">
        <v>134</v>
      </c>
      <c r="D149" s="149" t="s">
        <v>259</v>
      </c>
      <c r="E149" s="150"/>
      <c r="F149" s="93">
        <f t="shared" ref="F149:H152" si="12">F150</f>
        <v>0</v>
      </c>
      <c r="G149" s="93">
        <f t="shared" si="12"/>
        <v>0</v>
      </c>
      <c r="H149" s="93">
        <f t="shared" si="12"/>
        <v>0</v>
      </c>
    </row>
    <row r="150" spans="1:8" ht="34.5" hidden="1" customHeight="1" x14ac:dyDescent="0.2">
      <c r="A150" s="163" t="s">
        <v>260</v>
      </c>
      <c r="B150" s="42" t="s">
        <v>228</v>
      </c>
      <c r="C150" s="42" t="s">
        <v>134</v>
      </c>
      <c r="D150" s="145" t="s">
        <v>261</v>
      </c>
      <c r="E150" s="152"/>
      <c r="F150" s="93">
        <f t="shared" si="12"/>
        <v>0</v>
      </c>
      <c r="G150" s="93">
        <f t="shared" si="12"/>
        <v>0</v>
      </c>
      <c r="H150" s="93">
        <f t="shared" si="12"/>
        <v>0</v>
      </c>
    </row>
    <row r="151" spans="1:8" ht="54" hidden="1" customHeight="1" x14ac:dyDescent="0.2">
      <c r="A151" s="100" t="s">
        <v>262</v>
      </c>
      <c r="B151" s="42" t="s">
        <v>228</v>
      </c>
      <c r="C151" s="42" t="s">
        <v>134</v>
      </c>
      <c r="D151" s="145" t="s">
        <v>263</v>
      </c>
      <c r="E151" s="152"/>
      <c r="F151" s="93">
        <f t="shared" si="12"/>
        <v>0</v>
      </c>
      <c r="G151" s="93">
        <f t="shared" si="12"/>
        <v>0</v>
      </c>
      <c r="H151" s="93">
        <f t="shared" si="12"/>
        <v>0</v>
      </c>
    </row>
    <row r="152" spans="1:8" ht="66.75" hidden="1" customHeight="1" x14ac:dyDescent="0.2">
      <c r="A152" s="102" t="s">
        <v>264</v>
      </c>
      <c r="B152" s="42" t="s">
        <v>228</v>
      </c>
      <c r="C152" s="42" t="s">
        <v>134</v>
      </c>
      <c r="D152" s="145" t="s">
        <v>265</v>
      </c>
      <c r="E152" s="152"/>
      <c r="F152" s="93">
        <f t="shared" si="12"/>
        <v>0</v>
      </c>
      <c r="G152" s="93">
        <f t="shared" si="12"/>
        <v>0</v>
      </c>
      <c r="H152" s="93">
        <f t="shared" si="12"/>
        <v>0</v>
      </c>
    </row>
    <row r="153" spans="1:8" ht="31.5" hidden="1" customHeight="1" x14ac:dyDescent="0.2">
      <c r="A153" s="102" t="s">
        <v>143</v>
      </c>
      <c r="B153" s="42" t="s">
        <v>228</v>
      </c>
      <c r="C153" s="42" t="s">
        <v>134</v>
      </c>
      <c r="D153" s="145" t="s">
        <v>265</v>
      </c>
      <c r="E153" s="97" t="s">
        <v>178</v>
      </c>
      <c r="F153" s="178">
        <v>0</v>
      </c>
      <c r="G153" s="178">
        <v>0</v>
      </c>
      <c r="H153" s="178">
        <v>0</v>
      </c>
    </row>
    <row r="154" spans="1:8" ht="76.5" hidden="1" x14ac:dyDescent="0.2">
      <c r="A154" s="129" t="s">
        <v>266</v>
      </c>
      <c r="B154" s="91" t="s">
        <v>228</v>
      </c>
      <c r="C154" s="91" t="s">
        <v>134</v>
      </c>
      <c r="D154" s="149" t="s">
        <v>267</v>
      </c>
      <c r="E154" s="84"/>
      <c r="F154" s="144">
        <f>F155</f>
        <v>0</v>
      </c>
      <c r="G154" s="144">
        <f>G155</f>
        <v>0</v>
      </c>
      <c r="H154" s="144">
        <f>H155</f>
        <v>0</v>
      </c>
    </row>
    <row r="155" spans="1:8" ht="76.5" hidden="1" x14ac:dyDescent="0.2">
      <c r="A155" s="102" t="s">
        <v>268</v>
      </c>
      <c r="B155" s="96" t="s">
        <v>228</v>
      </c>
      <c r="C155" s="96" t="s">
        <v>134</v>
      </c>
      <c r="D155" s="145" t="s">
        <v>269</v>
      </c>
      <c r="E155" s="84"/>
      <c r="F155" s="144">
        <f t="shared" ref="F155:H157" si="13">F156</f>
        <v>0</v>
      </c>
      <c r="G155" s="144">
        <f t="shared" si="13"/>
        <v>0</v>
      </c>
      <c r="H155" s="144">
        <f t="shared" si="13"/>
        <v>0</v>
      </c>
    </row>
    <row r="156" spans="1:8" ht="141" hidden="1" customHeight="1" x14ac:dyDescent="0.2">
      <c r="A156" s="102" t="s">
        <v>270</v>
      </c>
      <c r="B156" s="96" t="s">
        <v>228</v>
      </c>
      <c r="C156" s="96" t="s">
        <v>134</v>
      </c>
      <c r="D156" s="145" t="s">
        <v>271</v>
      </c>
      <c r="E156" s="84"/>
      <c r="F156" s="144">
        <f t="shared" si="13"/>
        <v>0</v>
      </c>
      <c r="G156" s="144">
        <f t="shared" si="13"/>
        <v>0</v>
      </c>
      <c r="H156" s="144">
        <f t="shared" si="13"/>
        <v>0</v>
      </c>
    </row>
    <row r="157" spans="1:8" ht="76.5" hidden="1" customHeight="1" x14ac:dyDescent="0.2">
      <c r="A157" s="102" t="s">
        <v>272</v>
      </c>
      <c r="B157" s="96" t="s">
        <v>228</v>
      </c>
      <c r="C157" s="96" t="s">
        <v>134</v>
      </c>
      <c r="D157" s="145" t="s">
        <v>273</v>
      </c>
      <c r="E157" s="84"/>
      <c r="F157" s="144">
        <f t="shared" si="13"/>
        <v>0</v>
      </c>
      <c r="G157" s="144">
        <f t="shared" si="13"/>
        <v>0</v>
      </c>
      <c r="H157" s="144">
        <f t="shared" si="13"/>
        <v>0</v>
      </c>
    </row>
    <row r="158" spans="1:8" ht="25.5" hidden="1" customHeight="1" x14ac:dyDescent="0.2">
      <c r="A158" s="102" t="s">
        <v>143</v>
      </c>
      <c r="B158" s="96" t="s">
        <v>228</v>
      </c>
      <c r="C158" s="96" t="s">
        <v>134</v>
      </c>
      <c r="D158" s="145" t="s">
        <v>273</v>
      </c>
      <c r="E158" s="155">
        <v>200</v>
      </c>
      <c r="F158" s="180"/>
      <c r="G158" s="180"/>
      <c r="H158" s="181"/>
    </row>
    <row r="159" spans="1:8" ht="89.25" hidden="1" x14ac:dyDescent="0.2">
      <c r="A159" s="102" t="s">
        <v>274</v>
      </c>
      <c r="B159" s="96" t="s">
        <v>228</v>
      </c>
      <c r="C159" s="96" t="s">
        <v>134</v>
      </c>
      <c r="D159" s="145" t="s">
        <v>275</v>
      </c>
      <c r="E159" s="84"/>
      <c r="F159" s="147">
        <f>F160</f>
        <v>0</v>
      </c>
      <c r="G159" s="147">
        <f>G160</f>
        <v>0</v>
      </c>
      <c r="H159" s="147">
        <f>H160</f>
        <v>0</v>
      </c>
    </row>
    <row r="160" spans="1:8" ht="25.5" hidden="1" x14ac:dyDescent="0.2">
      <c r="A160" s="102" t="s">
        <v>143</v>
      </c>
      <c r="B160" s="96" t="s">
        <v>228</v>
      </c>
      <c r="C160" s="96" t="s">
        <v>134</v>
      </c>
      <c r="D160" s="145" t="s">
        <v>275</v>
      </c>
      <c r="E160" s="155">
        <v>200</v>
      </c>
      <c r="F160" s="181"/>
      <c r="G160" s="181"/>
      <c r="H160" s="181"/>
    </row>
    <row r="161" spans="1:9" ht="38.25" x14ac:dyDescent="0.2">
      <c r="A161" s="182" t="s">
        <v>276</v>
      </c>
      <c r="B161" s="96" t="s">
        <v>228</v>
      </c>
      <c r="C161" s="96" t="s">
        <v>134</v>
      </c>
      <c r="D161" s="145" t="s">
        <v>277</v>
      </c>
      <c r="E161" s="155"/>
      <c r="F161" s="147">
        <v>1313.8</v>
      </c>
      <c r="G161" s="147">
        <v>0</v>
      </c>
      <c r="H161" s="147">
        <v>0</v>
      </c>
    </row>
    <row r="162" spans="1:9" ht="15" x14ac:dyDescent="0.2">
      <c r="A162" s="131" t="s">
        <v>177</v>
      </c>
      <c r="B162" s="96" t="s">
        <v>228</v>
      </c>
      <c r="C162" s="96" t="s">
        <v>134</v>
      </c>
      <c r="D162" s="145" t="s">
        <v>278</v>
      </c>
      <c r="E162" s="155"/>
      <c r="F162" s="147">
        <v>1313.8</v>
      </c>
      <c r="G162" s="147">
        <v>0</v>
      </c>
      <c r="H162" s="147">
        <v>0</v>
      </c>
    </row>
    <row r="163" spans="1:9" ht="140.25" x14ac:dyDescent="0.2">
      <c r="A163" s="100" t="s">
        <v>279</v>
      </c>
      <c r="B163" s="96" t="s">
        <v>228</v>
      </c>
      <c r="C163" s="96" t="s">
        <v>134</v>
      </c>
      <c r="D163" s="145" t="s">
        <v>280</v>
      </c>
      <c r="E163" s="155"/>
      <c r="F163" s="147">
        <v>1313.8</v>
      </c>
      <c r="G163" s="147">
        <v>0</v>
      </c>
      <c r="H163" s="147">
        <v>0</v>
      </c>
    </row>
    <row r="164" spans="1:9" ht="127.5" x14ac:dyDescent="0.2">
      <c r="A164" s="102" t="s">
        <v>281</v>
      </c>
      <c r="B164" s="96" t="s">
        <v>228</v>
      </c>
      <c r="C164" s="96" t="s">
        <v>134</v>
      </c>
      <c r="D164" s="145" t="s">
        <v>282</v>
      </c>
      <c r="E164" s="155"/>
      <c r="F164" s="147">
        <v>1313.8</v>
      </c>
      <c r="G164" s="147">
        <v>0</v>
      </c>
      <c r="H164" s="147">
        <v>0</v>
      </c>
    </row>
    <row r="165" spans="1:9" ht="25.5" x14ac:dyDescent="0.2">
      <c r="A165" s="102" t="s">
        <v>143</v>
      </c>
      <c r="B165" s="96" t="s">
        <v>228</v>
      </c>
      <c r="C165" s="96" t="s">
        <v>134</v>
      </c>
      <c r="D165" s="145" t="s">
        <v>282</v>
      </c>
      <c r="E165" s="155">
        <v>200</v>
      </c>
      <c r="F165" s="147">
        <v>1313.8</v>
      </c>
      <c r="G165" s="147">
        <v>0</v>
      </c>
      <c r="H165" s="147">
        <v>0</v>
      </c>
    </row>
    <row r="166" spans="1:9" ht="76.5" x14ac:dyDescent="0.2">
      <c r="A166" s="183" t="s">
        <v>283</v>
      </c>
      <c r="B166" s="83" t="s">
        <v>228</v>
      </c>
      <c r="C166" s="91" t="s">
        <v>134</v>
      </c>
      <c r="D166" s="130" t="s">
        <v>284</v>
      </c>
      <c r="E166" s="130"/>
      <c r="F166" s="143">
        <v>1167.0999999999999</v>
      </c>
      <c r="G166" s="144">
        <v>0</v>
      </c>
      <c r="H166" s="144">
        <v>0</v>
      </c>
      <c r="I166" s="144"/>
    </row>
    <row r="167" spans="1:9" ht="15" x14ac:dyDescent="0.2">
      <c r="A167" s="131" t="s">
        <v>177</v>
      </c>
      <c r="B167" s="135" t="s">
        <v>228</v>
      </c>
      <c r="C167" s="96" t="s">
        <v>134</v>
      </c>
      <c r="D167" s="145" t="s">
        <v>285</v>
      </c>
      <c r="E167" s="145"/>
      <c r="F167" s="155">
        <v>1167.0999999999999</v>
      </c>
      <c r="G167" s="147">
        <v>0</v>
      </c>
      <c r="H167" s="147">
        <v>0</v>
      </c>
      <c r="I167" s="147"/>
    </row>
    <row r="168" spans="1:9" ht="165.75" x14ac:dyDescent="0.2">
      <c r="A168" s="102" t="s">
        <v>286</v>
      </c>
      <c r="B168" s="135" t="s">
        <v>228</v>
      </c>
      <c r="C168" s="96" t="s">
        <v>134</v>
      </c>
      <c r="D168" s="145" t="s">
        <v>287</v>
      </c>
      <c r="E168" s="145"/>
      <c r="F168" s="155">
        <v>1167.0999999999999</v>
      </c>
      <c r="G168" s="147">
        <v>0</v>
      </c>
      <c r="H168" s="147">
        <v>0</v>
      </c>
      <c r="I168" s="147"/>
    </row>
    <row r="169" spans="1:9" ht="89.25" x14ac:dyDescent="0.2">
      <c r="A169" s="102" t="s">
        <v>288</v>
      </c>
      <c r="B169" s="96" t="s">
        <v>228</v>
      </c>
      <c r="C169" s="96" t="s">
        <v>134</v>
      </c>
      <c r="D169" s="132" t="s">
        <v>289</v>
      </c>
      <c r="E169" s="155"/>
      <c r="F169" s="147">
        <v>1167.0999999999999</v>
      </c>
      <c r="G169" s="147">
        <v>0</v>
      </c>
      <c r="H169" s="147">
        <v>0</v>
      </c>
    </row>
    <row r="170" spans="1:9" ht="25.5" x14ac:dyDescent="0.2">
      <c r="A170" s="184" t="s">
        <v>143</v>
      </c>
      <c r="B170" s="96" t="s">
        <v>228</v>
      </c>
      <c r="C170" s="96" t="s">
        <v>134</v>
      </c>
      <c r="D170" s="132" t="s">
        <v>289</v>
      </c>
      <c r="E170" s="155">
        <v>200</v>
      </c>
      <c r="F170" s="147">
        <v>1167.0999999999999</v>
      </c>
      <c r="G170" s="147">
        <v>0</v>
      </c>
      <c r="H170" s="147">
        <v>0</v>
      </c>
    </row>
    <row r="171" spans="1:9" ht="54" customHeight="1" x14ac:dyDescent="0.2">
      <c r="A171" s="142" t="s">
        <v>290</v>
      </c>
      <c r="B171" s="91" t="s">
        <v>228</v>
      </c>
      <c r="C171" s="91" t="s">
        <v>134</v>
      </c>
      <c r="D171" s="149" t="s">
        <v>291</v>
      </c>
      <c r="E171" s="152"/>
      <c r="F171" s="144">
        <v>3738.2</v>
      </c>
      <c r="G171" s="144">
        <v>2622</v>
      </c>
      <c r="H171" s="144">
        <v>1923.1</v>
      </c>
    </row>
    <row r="172" spans="1:9" ht="31.5" customHeight="1" x14ac:dyDescent="0.2">
      <c r="A172" s="131" t="s">
        <v>177</v>
      </c>
      <c r="B172" s="96" t="s">
        <v>228</v>
      </c>
      <c r="C172" s="96" t="s">
        <v>134</v>
      </c>
      <c r="D172" s="145" t="s">
        <v>292</v>
      </c>
      <c r="E172" s="152"/>
      <c r="F172" s="147">
        <f>F173</f>
        <v>3738.2</v>
      </c>
      <c r="G172" s="147">
        <f t="shared" ref="F172:G174" si="14">G173</f>
        <v>2622</v>
      </c>
      <c r="H172" s="147">
        <v>1923.1</v>
      </c>
    </row>
    <row r="173" spans="1:9" ht="102" x14ac:dyDescent="0.2">
      <c r="A173" s="100" t="s">
        <v>293</v>
      </c>
      <c r="B173" s="96" t="s">
        <v>228</v>
      </c>
      <c r="C173" s="96" t="s">
        <v>134</v>
      </c>
      <c r="D173" s="145" t="s">
        <v>294</v>
      </c>
      <c r="E173" s="152"/>
      <c r="F173" s="147">
        <v>3738.2</v>
      </c>
      <c r="G173" s="147">
        <v>2622</v>
      </c>
      <c r="H173" s="147">
        <v>1923.1</v>
      </c>
    </row>
    <row r="174" spans="1:9" ht="54.75" customHeight="1" x14ac:dyDescent="0.2">
      <c r="A174" s="185" t="s">
        <v>295</v>
      </c>
      <c r="B174" s="96" t="s">
        <v>228</v>
      </c>
      <c r="C174" s="96" t="s">
        <v>134</v>
      </c>
      <c r="D174" s="145" t="s">
        <v>296</v>
      </c>
      <c r="E174" s="152"/>
      <c r="F174" s="147">
        <f t="shared" si="14"/>
        <v>1053.4000000000001</v>
      </c>
      <c r="G174" s="147">
        <f>G175</f>
        <v>1132.5</v>
      </c>
      <c r="H174" s="147">
        <v>1422.4</v>
      </c>
    </row>
    <row r="175" spans="1:9" ht="25.5" x14ac:dyDescent="0.2">
      <c r="A175" s="102" t="s">
        <v>143</v>
      </c>
      <c r="B175" s="96" t="s">
        <v>228</v>
      </c>
      <c r="C175" s="96" t="s">
        <v>134</v>
      </c>
      <c r="D175" s="145" t="s">
        <v>296</v>
      </c>
      <c r="E175" s="155">
        <v>200</v>
      </c>
      <c r="F175" s="147">
        <v>1053.4000000000001</v>
      </c>
      <c r="G175" s="147">
        <v>1132.5</v>
      </c>
      <c r="H175" s="147">
        <v>1422.4</v>
      </c>
    </row>
    <row r="176" spans="1:9" ht="25.5" x14ac:dyDescent="0.2">
      <c r="A176" s="186" t="s">
        <v>447</v>
      </c>
      <c r="B176" s="96" t="s">
        <v>228</v>
      </c>
      <c r="C176" s="96" t="s">
        <v>134</v>
      </c>
      <c r="D176" s="145" t="s">
        <v>298</v>
      </c>
      <c r="E176" s="155"/>
      <c r="F176" s="147">
        <v>1052.5999999999999</v>
      </c>
      <c r="G176" s="147">
        <v>0</v>
      </c>
      <c r="H176" s="147">
        <v>0</v>
      </c>
    </row>
    <row r="177" spans="1:8" ht="25.5" x14ac:dyDescent="0.2">
      <c r="A177" s="102" t="s">
        <v>143</v>
      </c>
      <c r="B177" s="96" t="s">
        <v>228</v>
      </c>
      <c r="C177" s="96" t="s">
        <v>134</v>
      </c>
      <c r="D177" s="145" t="s">
        <v>298</v>
      </c>
      <c r="E177" s="155">
        <v>200</v>
      </c>
      <c r="F177" s="147">
        <v>1052.5999999999999</v>
      </c>
      <c r="G177" s="147">
        <v>0</v>
      </c>
      <c r="H177" s="147">
        <v>0</v>
      </c>
    </row>
    <row r="178" spans="1:8" ht="62.25" customHeight="1" x14ac:dyDescent="0.2">
      <c r="A178" s="187" t="s">
        <v>299</v>
      </c>
      <c r="B178" s="96" t="s">
        <v>228</v>
      </c>
      <c r="C178" s="96" t="s">
        <v>134</v>
      </c>
      <c r="D178" s="145" t="s">
        <v>300</v>
      </c>
      <c r="E178" s="155"/>
      <c r="F178" s="147">
        <v>682.8</v>
      </c>
      <c r="G178" s="147">
        <v>589.5</v>
      </c>
      <c r="H178" s="147">
        <v>500.7</v>
      </c>
    </row>
    <row r="179" spans="1:8" ht="25.5" x14ac:dyDescent="0.2">
      <c r="A179" s="102" t="s">
        <v>143</v>
      </c>
      <c r="B179" s="96" t="s">
        <v>228</v>
      </c>
      <c r="C179" s="96" t="s">
        <v>134</v>
      </c>
      <c r="D179" s="145" t="s">
        <v>300</v>
      </c>
      <c r="E179" s="155">
        <v>200</v>
      </c>
      <c r="F179" s="147">
        <v>682.8</v>
      </c>
      <c r="G179" s="147">
        <v>589.5</v>
      </c>
      <c r="H179" s="147">
        <v>500.7</v>
      </c>
    </row>
    <row r="180" spans="1:8" ht="38.25" x14ac:dyDescent="0.2">
      <c r="A180" s="186" t="s">
        <v>445</v>
      </c>
      <c r="B180" s="96" t="s">
        <v>228</v>
      </c>
      <c r="C180" s="96" t="s">
        <v>134</v>
      </c>
      <c r="D180" s="251" t="s">
        <v>446</v>
      </c>
      <c r="E180" s="155"/>
      <c r="F180" s="147">
        <v>49.4</v>
      </c>
      <c r="G180" s="147">
        <v>0</v>
      </c>
      <c r="H180" s="147">
        <v>0</v>
      </c>
    </row>
    <row r="181" spans="1:8" ht="25.5" x14ac:dyDescent="0.2">
      <c r="A181" s="102" t="s">
        <v>143</v>
      </c>
      <c r="B181" s="96" t="s">
        <v>228</v>
      </c>
      <c r="C181" s="96" t="s">
        <v>134</v>
      </c>
      <c r="D181" s="251" t="s">
        <v>446</v>
      </c>
      <c r="E181" s="155">
        <v>200</v>
      </c>
      <c r="F181" s="147">
        <v>49.4</v>
      </c>
      <c r="G181" s="147">
        <v>0</v>
      </c>
      <c r="H181" s="147">
        <v>0</v>
      </c>
    </row>
    <row r="182" spans="1:8" ht="35.25" customHeight="1" x14ac:dyDescent="0.2">
      <c r="A182" s="188" t="s">
        <v>301</v>
      </c>
      <c r="B182" s="96" t="s">
        <v>228</v>
      </c>
      <c r="C182" s="96" t="s">
        <v>134</v>
      </c>
      <c r="D182" s="189" t="s">
        <v>302</v>
      </c>
      <c r="E182" s="155"/>
      <c r="F182" s="147">
        <v>900</v>
      </c>
      <c r="G182" s="147">
        <v>900</v>
      </c>
      <c r="H182" s="147">
        <v>0</v>
      </c>
    </row>
    <row r="183" spans="1:8" ht="25.5" x14ac:dyDescent="0.2">
      <c r="A183" s="102" t="s">
        <v>143</v>
      </c>
      <c r="B183" s="96" t="s">
        <v>228</v>
      </c>
      <c r="C183" s="96" t="s">
        <v>134</v>
      </c>
      <c r="D183" s="189" t="s">
        <v>302</v>
      </c>
      <c r="E183" s="155">
        <v>200</v>
      </c>
      <c r="F183" s="147">
        <v>900</v>
      </c>
      <c r="G183" s="147">
        <v>900</v>
      </c>
      <c r="H183" s="147">
        <v>0</v>
      </c>
    </row>
    <row r="184" spans="1:8" ht="17.25" hidden="1" customHeight="1" x14ac:dyDescent="0.2">
      <c r="A184" s="90" t="s">
        <v>229</v>
      </c>
      <c r="B184" s="91" t="s">
        <v>228</v>
      </c>
      <c r="C184" s="91" t="s">
        <v>134</v>
      </c>
      <c r="D184" s="106" t="s">
        <v>166</v>
      </c>
      <c r="E184" s="92"/>
      <c r="F184" s="93">
        <f t="shared" ref="F184:G187" si="15">F185</f>
        <v>0</v>
      </c>
      <c r="G184" s="93">
        <f t="shared" si="15"/>
        <v>0</v>
      </c>
      <c r="H184" s="93">
        <f>H185</f>
        <v>0</v>
      </c>
    </row>
    <row r="185" spans="1:8" hidden="1" x14ac:dyDescent="0.2">
      <c r="A185" s="95" t="s">
        <v>139</v>
      </c>
      <c r="B185" s="96" t="s">
        <v>228</v>
      </c>
      <c r="C185" s="96" t="s">
        <v>134</v>
      </c>
      <c r="D185" s="101" t="s">
        <v>159</v>
      </c>
      <c r="E185" s="106"/>
      <c r="F185" s="93">
        <f t="shared" si="15"/>
        <v>0</v>
      </c>
      <c r="G185" s="93">
        <f t="shared" si="15"/>
        <v>0</v>
      </c>
      <c r="H185" s="93">
        <f>H186</f>
        <v>0</v>
      </c>
    </row>
    <row r="186" spans="1:8" hidden="1" x14ac:dyDescent="0.2">
      <c r="A186" s="95" t="s">
        <v>139</v>
      </c>
      <c r="B186" s="96" t="s">
        <v>228</v>
      </c>
      <c r="C186" s="96" t="s">
        <v>134</v>
      </c>
      <c r="D186" s="111" t="s">
        <v>167</v>
      </c>
      <c r="E186" s="97"/>
      <c r="F186" s="93">
        <f t="shared" si="15"/>
        <v>0</v>
      </c>
      <c r="G186" s="93">
        <f t="shared" si="15"/>
        <v>0</v>
      </c>
      <c r="H186" s="93">
        <f>H187</f>
        <v>0</v>
      </c>
    </row>
    <row r="187" spans="1:8" ht="51" hidden="1" x14ac:dyDescent="0.2">
      <c r="A187" s="185" t="s">
        <v>303</v>
      </c>
      <c r="B187" s="96" t="s">
        <v>228</v>
      </c>
      <c r="C187" s="96" t="s">
        <v>134</v>
      </c>
      <c r="D187" s="145" t="s">
        <v>304</v>
      </c>
      <c r="E187" s="155"/>
      <c r="F187" s="147">
        <f t="shared" si="15"/>
        <v>0</v>
      </c>
      <c r="G187" s="147">
        <f t="shared" si="15"/>
        <v>0</v>
      </c>
      <c r="H187" s="147">
        <f>H188</f>
        <v>0</v>
      </c>
    </row>
    <row r="188" spans="1:8" ht="25.5" hidden="1" x14ac:dyDescent="0.2">
      <c r="A188" s="102" t="s">
        <v>143</v>
      </c>
      <c r="B188" s="96" t="s">
        <v>228</v>
      </c>
      <c r="C188" s="96" t="s">
        <v>134</v>
      </c>
      <c r="D188" s="145" t="s">
        <v>304</v>
      </c>
      <c r="E188" s="155">
        <v>200</v>
      </c>
      <c r="F188" s="181">
        <v>0</v>
      </c>
      <c r="G188" s="181">
        <v>0</v>
      </c>
      <c r="H188" s="181">
        <v>0</v>
      </c>
    </row>
    <row r="189" spans="1:8" ht="14.25" x14ac:dyDescent="0.2">
      <c r="A189" s="142" t="s">
        <v>104</v>
      </c>
      <c r="B189" s="91" t="s">
        <v>305</v>
      </c>
      <c r="C189" s="91" t="s">
        <v>133</v>
      </c>
      <c r="D189" s="84"/>
      <c r="E189" s="84"/>
      <c r="F189" s="89">
        <v>3972.5</v>
      </c>
      <c r="G189" s="89">
        <v>3578.2</v>
      </c>
      <c r="H189" s="89">
        <v>3714.1</v>
      </c>
    </row>
    <row r="190" spans="1:8" ht="14.25" x14ac:dyDescent="0.2">
      <c r="A190" s="190" t="s">
        <v>106</v>
      </c>
      <c r="B190" s="91" t="s">
        <v>305</v>
      </c>
      <c r="C190" s="91" t="s">
        <v>132</v>
      </c>
      <c r="D190" s="84"/>
      <c r="E190" s="84"/>
      <c r="F190" s="89">
        <v>3972.5</v>
      </c>
      <c r="G190" s="89">
        <f t="shared" ref="G190:H192" si="16">G191</f>
        <v>3578.2</v>
      </c>
      <c r="H190" s="89">
        <f t="shared" si="16"/>
        <v>3714.1</v>
      </c>
    </row>
    <row r="191" spans="1:8" ht="38.25" x14ac:dyDescent="0.2">
      <c r="A191" s="142" t="s">
        <v>306</v>
      </c>
      <c r="B191" s="91" t="s">
        <v>305</v>
      </c>
      <c r="C191" s="91" t="s">
        <v>132</v>
      </c>
      <c r="D191" s="106" t="s">
        <v>307</v>
      </c>
      <c r="E191" s="106"/>
      <c r="F191" s="93">
        <v>3972.5</v>
      </c>
      <c r="G191" s="93">
        <f t="shared" si="16"/>
        <v>3578.2</v>
      </c>
      <c r="H191" s="93">
        <f t="shared" si="16"/>
        <v>3714.1</v>
      </c>
    </row>
    <row r="192" spans="1:8" ht="15" x14ac:dyDescent="0.2">
      <c r="A192" s="131" t="s">
        <v>177</v>
      </c>
      <c r="B192" s="96" t="s">
        <v>305</v>
      </c>
      <c r="C192" s="96" t="s">
        <v>132</v>
      </c>
      <c r="D192" s="97" t="s">
        <v>308</v>
      </c>
      <c r="E192" s="97"/>
      <c r="F192" s="98">
        <v>3972.5</v>
      </c>
      <c r="G192" s="98">
        <f t="shared" si="16"/>
        <v>3578.2</v>
      </c>
      <c r="H192" s="98">
        <f t="shared" si="16"/>
        <v>3714.1</v>
      </c>
    </row>
    <row r="193" spans="1:8" ht="50.25" customHeight="1" x14ac:dyDescent="0.2">
      <c r="A193" s="100" t="s">
        <v>309</v>
      </c>
      <c r="B193" s="96" t="s">
        <v>305</v>
      </c>
      <c r="C193" s="96" t="s">
        <v>132</v>
      </c>
      <c r="D193" s="97" t="s">
        <v>310</v>
      </c>
      <c r="E193" s="97"/>
      <c r="F193" s="98">
        <v>3972.5</v>
      </c>
      <c r="G193" s="98">
        <v>3578.2</v>
      </c>
      <c r="H193" s="98">
        <v>3714.1</v>
      </c>
    </row>
    <row r="194" spans="1:8" ht="24.75" customHeight="1" x14ac:dyDescent="0.2">
      <c r="A194" s="163" t="s">
        <v>311</v>
      </c>
      <c r="B194" s="96" t="s">
        <v>305</v>
      </c>
      <c r="C194" s="96" t="s">
        <v>132</v>
      </c>
      <c r="D194" s="97" t="s">
        <v>312</v>
      </c>
      <c r="E194" s="97"/>
      <c r="F194" s="98">
        <v>2286.3000000000002</v>
      </c>
      <c r="G194" s="98">
        <v>1892</v>
      </c>
      <c r="H194" s="98">
        <f>H195</f>
        <v>2027.9</v>
      </c>
    </row>
    <row r="195" spans="1:8" ht="25.5" x14ac:dyDescent="0.2">
      <c r="A195" s="100" t="s">
        <v>313</v>
      </c>
      <c r="B195" s="96" t="s">
        <v>305</v>
      </c>
      <c r="C195" s="96" t="s">
        <v>132</v>
      </c>
      <c r="D195" s="97" t="s">
        <v>312</v>
      </c>
      <c r="E195" s="97" t="s">
        <v>314</v>
      </c>
      <c r="F195" s="98">
        <v>2286.3000000000002</v>
      </c>
      <c r="G195" s="98">
        <v>1892</v>
      </c>
      <c r="H195" s="98">
        <v>2027.9</v>
      </c>
    </row>
    <row r="196" spans="1:8" ht="128.25" x14ac:dyDescent="0.2">
      <c r="A196" s="336" t="s">
        <v>432</v>
      </c>
      <c r="B196" s="96" t="s">
        <v>305</v>
      </c>
      <c r="C196" s="96" t="s">
        <v>132</v>
      </c>
      <c r="D196" s="189" t="s">
        <v>386</v>
      </c>
      <c r="E196" s="97"/>
      <c r="F196" s="98">
        <v>1686.2</v>
      </c>
      <c r="G196" s="98">
        <v>1686.2</v>
      </c>
      <c r="H196" s="98">
        <v>1686.2</v>
      </c>
    </row>
    <row r="197" spans="1:8" ht="45" x14ac:dyDescent="0.25">
      <c r="A197" s="329" t="s">
        <v>313</v>
      </c>
      <c r="B197" s="96" t="s">
        <v>305</v>
      </c>
      <c r="C197" s="96" t="s">
        <v>132</v>
      </c>
      <c r="D197" s="189" t="s">
        <v>386</v>
      </c>
      <c r="E197" s="97" t="s">
        <v>314</v>
      </c>
      <c r="F197" s="98">
        <v>1686.2</v>
      </c>
      <c r="G197" s="98">
        <v>1686.2</v>
      </c>
      <c r="H197" s="98">
        <v>1686.2</v>
      </c>
    </row>
    <row r="198" spans="1:8" ht="15.75" x14ac:dyDescent="0.2">
      <c r="A198" s="138" t="s">
        <v>315</v>
      </c>
      <c r="B198" s="91" t="s">
        <v>179</v>
      </c>
      <c r="C198" s="91" t="s">
        <v>133</v>
      </c>
      <c r="D198" s="84"/>
      <c r="E198" s="84"/>
      <c r="F198" s="89">
        <f>F199+F205</f>
        <v>419.70000000000005</v>
      </c>
      <c r="G198" s="89">
        <f>G199+G205</f>
        <v>426.3</v>
      </c>
      <c r="H198" s="89">
        <f>H199+H205</f>
        <v>431.6</v>
      </c>
    </row>
    <row r="199" spans="1:8" ht="14.25" x14ac:dyDescent="0.2">
      <c r="A199" s="82" t="s">
        <v>110</v>
      </c>
      <c r="B199" s="91" t="s">
        <v>179</v>
      </c>
      <c r="C199" s="91" t="s">
        <v>132</v>
      </c>
      <c r="D199" s="84"/>
      <c r="E199" s="84"/>
      <c r="F199" s="89">
        <f t="shared" ref="F199:H203" si="17">F200</f>
        <v>418.6</v>
      </c>
      <c r="G199" s="89">
        <f t="shared" si="17"/>
        <v>425.2</v>
      </c>
      <c r="H199" s="89">
        <f t="shared" si="17"/>
        <v>430.5</v>
      </c>
    </row>
    <row r="200" spans="1:8" ht="24" customHeight="1" x14ac:dyDescent="0.2">
      <c r="A200" s="90" t="s">
        <v>229</v>
      </c>
      <c r="B200" s="91" t="s">
        <v>179</v>
      </c>
      <c r="C200" s="91" t="s">
        <v>132</v>
      </c>
      <c r="D200" s="106" t="s">
        <v>166</v>
      </c>
      <c r="E200" s="106"/>
      <c r="F200" s="93">
        <f t="shared" si="17"/>
        <v>418.6</v>
      </c>
      <c r="G200" s="93">
        <f t="shared" si="17"/>
        <v>425.2</v>
      </c>
      <c r="H200" s="93">
        <f t="shared" si="17"/>
        <v>430.5</v>
      </c>
    </row>
    <row r="201" spans="1:8" x14ac:dyDescent="0.2">
      <c r="A201" s="95" t="s">
        <v>139</v>
      </c>
      <c r="B201" s="96" t="s">
        <v>179</v>
      </c>
      <c r="C201" s="96" t="s">
        <v>132</v>
      </c>
      <c r="D201" s="101" t="s">
        <v>159</v>
      </c>
      <c r="E201" s="97"/>
      <c r="F201" s="98">
        <f t="shared" si="17"/>
        <v>418.6</v>
      </c>
      <c r="G201" s="98">
        <f t="shared" si="17"/>
        <v>425.2</v>
      </c>
      <c r="H201" s="98">
        <f t="shared" si="17"/>
        <v>430.5</v>
      </c>
    </row>
    <row r="202" spans="1:8" x14ac:dyDescent="0.2">
      <c r="A202" s="95" t="s">
        <v>139</v>
      </c>
      <c r="B202" s="96" t="s">
        <v>179</v>
      </c>
      <c r="C202" s="96" t="s">
        <v>132</v>
      </c>
      <c r="D202" s="111" t="s">
        <v>167</v>
      </c>
      <c r="E202" s="97"/>
      <c r="F202" s="98">
        <f t="shared" si="17"/>
        <v>418.6</v>
      </c>
      <c r="G202" s="98">
        <f t="shared" si="17"/>
        <v>425.2</v>
      </c>
      <c r="H202" s="98">
        <f t="shared" si="17"/>
        <v>430.5</v>
      </c>
    </row>
    <row r="203" spans="1:8" ht="54" customHeight="1" x14ac:dyDescent="0.2">
      <c r="A203" s="191" t="s">
        <v>316</v>
      </c>
      <c r="B203" s="96" t="s">
        <v>179</v>
      </c>
      <c r="C203" s="96" t="s">
        <v>132</v>
      </c>
      <c r="D203" s="145" t="s">
        <v>317</v>
      </c>
      <c r="E203" s="155"/>
      <c r="F203" s="98">
        <v>418.6</v>
      </c>
      <c r="G203" s="98">
        <v>425.2</v>
      </c>
      <c r="H203" s="98">
        <f t="shared" si="17"/>
        <v>430.5</v>
      </c>
    </row>
    <row r="204" spans="1:8" x14ac:dyDescent="0.2">
      <c r="A204" s="191" t="s">
        <v>318</v>
      </c>
      <c r="B204" s="96" t="s">
        <v>179</v>
      </c>
      <c r="C204" s="96" t="s">
        <v>132</v>
      </c>
      <c r="D204" s="145" t="s">
        <v>317</v>
      </c>
      <c r="E204" s="155">
        <v>300</v>
      </c>
      <c r="F204" s="192">
        <v>418.6</v>
      </c>
      <c r="G204" s="192">
        <v>425.2</v>
      </c>
      <c r="H204" s="192">
        <v>430.5</v>
      </c>
    </row>
    <row r="205" spans="1:8" ht="15.75" x14ac:dyDescent="0.2">
      <c r="A205" s="138" t="s">
        <v>112</v>
      </c>
      <c r="B205" s="91" t="s">
        <v>179</v>
      </c>
      <c r="C205" s="91" t="s">
        <v>134</v>
      </c>
      <c r="D205" s="84"/>
      <c r="E205" s="84"/>
      <c r="F205" s="89">
        <f t="shared" ref="F205:H207" si="18">F206</f>
        <v>1.1000000000000001</v>
      </c>
      <c r="G205" s="89">
        <f t="shared" si="18"/>
        <v>1.1000000000000001</v>
      </c>
      <c r="H205" s="89">
        <f t="shared" si="18"/>
        <v>1.1000000000000001</v>
      </c>
    </row>
    <row r="206" spans="1:8" ht="51.75" customHeight="1" x14ac:dyDescent="0.2">
      <c r="A206" s="142" t="s">
        <v>319</v>
      </c>
      <c r="B206" s="91" t="s">
        <v>179</v>
      </c>
      <c r="C206" s="91" t="s">
        <v>134</v>
      </c>
      <c r="D206" s="106" t="s">
        <v>320</v>
      </c>
      <c r="E206" s="106"/>
      <c r="F206" s="93">
        <f t="shared" si="18"/>
        <v>1.1000000000000001</v>
      </c>
      <c r="G206" s="93">
        <f t="shared" si="18"/>
        <v>1.1000000000000001</v>
      </c>
      <c r="H206" s="93">
        <f t="shared" si="18"/>
        <v>1.1000000000000001</v>
      </c>
    </row>
    <row r="207" spans="1:8" ht="24" customHeight="1" x14ac:dyDescent="0.2">
      <c r="A207" s="131" t="s">
        <v>177</v>
      </c>
      <c r="B207" s="96" t="s">
        <v>179</v>
      </c>
      <c r="C207" s="96" t="s">
        <v>134</v>
      </c>
      <c r="D207" s="97" t="s">
        <v>321</v>
      </c>
      <c r="E207" s="97"/>
      <c r="F207" s="98">
        <f t="shared" si="18"/>
        <v>1.1000000000000001</v>
      </c>
      <c r="G207" s="98">
        <f t="shared" si="18"/>
        <v>1.1000000000000001</v>
      </c>
      <c r="H207" s="98">
        <f t="shared" si="18"/>
        <v>1.1000000000000001</v>
      </c>
    </row>
    <row r="208" spans="1:8" ht="42.75" customHeight="1" x14ac:dyDescent="0.2">
      <c r="A208" s="193" t="s">
        <v>322</v>
      </c>
      <c r="B208" s="96" t="s">
        <v>179</v>
      </c>
      <c r="C208" s="96" t="s">
        <v>134</v>
      </c>
      <c r="D208" s="97" t="s">
        <v>323</v>
      </c>
      <c r="E208" s="97"/>
      <c r="F208" s="98">
        <f>F209+F213+F211</f>
        <v>1.1000000000000001</v>
      </c>
      <c r="G208" s="98">
        <f>G209+G213+G211</f>
        <v>1.1000000000000001</v>
      </c>
      <c r="H208" s="98">
        <f>H209+H213+H211</f>
        <v>1.1000000000000001</v>
      </c>
    </row>
    <row r="209" spans="1:9" ht="25.5" x14ac:dyDescent="0.2">
      <c r="A209" s="163" t="s">
        <v>324</v>
      </c>
      <c r="B209" s="96" t="s">
        <v>179</v>
      </c>
      <c r="C209" s="96" t="s">
        <v>134</v>
      </c>
      <c r="D209" s="97" t="s">
        <v>325</v>
      </c>
      <c r="E209" s="97"/>
      <c r="F209" s="98">
        <f>F210</f>
        <v>1.1000000000000001</v>
      </c>
      <c r="G209" s="98">
        <f>G210</f>
        <v>1.1000000000000001</v>
      </c>
      <c r="H209" s="98">
        <f>H210</f>
        <v>1.1000000000000001</v>
      </c>
    </row>
    <row r="210" spans="1:9" x14ac:dyDescent="0.2">
      <c r="A210" s="191" t="s">
        <v>318</v>
      </c>
      <c r="B210" s="96" t="s">
        <v>179</v>
      </c>
      <c r="C210" s="96" t="s">
        <v>134</v>
      </c>
      <c r="D210" s="97" t="s">
        <v>325</v>
      </c>
      <c r="E210" s="133" t="s">
        <v>326</v>
      </c>
      <c r="F210" s="192">
        <v>1.1000000000000001</v>
      </c>
      <c r="G210" s="192">
        <v>1.1000000000000001</v>
      </c>
      <c r="H210" s="192">
        <v>1.1000000000000001</v>
      </c>
    </row>
    <row r="211" spans="1:9" ht="43.5" hidden="1" customHeight="1" x14ac:dyDescent="0.2">
      <c r="A211" s="163" t="s">
        <v>327</v>
      </c>
      <c r="B211" s="96" t="s">
        <v>179</v>
      </c>
      <c r="C211" s="96" t="s">
        <v>134</v>
      </c>
      <c r="D211" s="97" t="s">
        <v>328</v>
      </c>
      <c r="E211" s="97"/>
      <c r="F211" s="194"/>
      <c r="G211" s="194"/>
      <c r="H211" s="137">
        <f>H212</f>
        <v>0</v>
      </c>
    </row>
    <row r="212" spans="1:9" ht="22.5" hidden="1" customHeight="1" x14ac:dyDescent="0.2">
      <c r="A212" s="102" t="s">
        <v>329</v>
      </c>
      <c r="B212" s="96" t="s">
        <v>179</v>
      </c>
      <c r="C212" s="96" t="s">
        <v>134</v>
      </c>
      <c r="D212" s="97" t="s">
        <v>328</v>
      </c>
      <c r="E212" s="133" t="s">
        <v>330</v>
      </c>
      <c r="F212" s="195"/>
      <c r="G212" s="195"/>
      <c r="H212" s="137"/>
    </row>
    <row r="213" spans="1:9" ht="37.5" hidden="1" customHeight="1" x14ac:dyDescent="0.2">
      <c r="A213" s="102" t="s">
        <v>327</v>
      </c>
      <c r="B213" s="96" t="s">
        <v>179</v>
      </c>
      <c r="C213" s="96" t="s">
        <v>134</v>
      </c>
      <c r="D213" s="133" t="s">
        <v>331</v>
      </c>
      <c r="E213" s="133"/>
      <c r="F213" s="195"/>
      <c r="G213" s="195"/>
      <c r="H213" s="137">
        <f>H214</f>
        <v>0</v>
      </c>
    </row>
    <row r="214" spans="1:9" ht="20.25" hidden="1" customHeight="1" thickBot="1" x14ac:dyDescent="0.25">
      <c r="A214" s="102" t="s">
        <v>329</v>
      </c>
      <c r="B214" s="96" t="s">
        <v>179</v>
      </c>
      <c r="C214" s="96" t="s">
        <v>134</v>
      </c>
      <c r="D214" s="133" t="s">
        <v>331</v>
      </c>
      <c r="E214" s="196" t="s">
        <v>330</v>
      </c>
      <c r="F214" s="197"/>
      <c r="G214" s="197"/>
      <c r="H214" s="198"/>
    </row>
    <row r="215" spans="1:9" ht="15.75" x14ac:dyDescent="0.2">
      <c r="A215" s="138" t="s">
        <v>332</v>
      </c>
      <c r="B215" s="91" t="s">
        <v>158</v>
      </c>
      <c r="C215" s="91" t="s">
        <v>133</v>
      </c>
      <c r="D215" s="84"/>
      <c r="E215" s="84"/>
      <c r="F215" s="89">
        <f t="shared" ref="F215:H220" si="19">F216</f>
        <v>721</v>
      </c>
      <c r="G215" s="89">
        <f t="shared" si="19"/>
        <v>721</v>
      </c>
      <c r="H215" s="89">
        <f t="shared" si="19"/>
        <v>721</v>
      </c>
    </row>
    <row r="216" spans="1:9" ht="14.25" x14ac:dyDescent="0.2">
      <c r="A216" s="82" t="s">
        <v>116</v>
      </c>
      <c r="B216" s="91" t="s">
        <v>158</v>
      </c>
      <c r="C216" s="91" t="s">
        <v>132</v>
      </c>
      <c r="D216" s="84"/>
      <c r="E216" s="84"/>
      <c r="F216" s="89">
        <f t="shared" si="19"/>
        <v>721</v>
      </c>
      <c r="G216" s="89">
        <f t="shared" si="19"/>
        <v>721</v>
      </c>
      <c r="H216" s="89">
        <f t="shared" si="19"/>
        <v>721</v>
      </c>
    </row>
    <row r="217" spans="1:9" ht="54" customHeight="1" x14ac:dyDescent="0.2">
      <c r="A217" s="142" t="s">
        <v>333</v>
      </c>
      <c r="B217" s="91" t="s">
        <v>158</v>
      </c>
      <c r="C217" s="91" t="s">
        <v>132</v>
      </c>
      <c r="D217" s="106" t="s">
        <v>334</v>
      </c>
      <c r="E217" s="106"/>
      <c r="F217" s="93">
        <f t="shared" si="19"/>
        <v>721</v>
      </c>
      <c r="G217" s="93">
        <f t="shared" si="19"/>
        <v>721</v>
      </c>
      <c r="H217" s="93">
        <f t="shared" si="19"/>
        <v>721</v>
      </c>
    </row>
    <row r="218" spans="1:9" ht="15" x14ac:dyDescent="0.2">
      <c r="A218" s="131" t="s">
        <v>177</v>
      </c>
      <c r="B218" s="96" t="s">
        <v>158</v>
      </c>
      <c r="C218" s="96" t="s">
        <v>132</v>
      </c>
      <c r="D218" s="97" t="s">
        <v>335</v>
      </c>
      <c r="E218" s="97"/>
      <c r="F218" s="98">
        <f t="shared" si="19"/>
        <v>721</v>
      </c>
      <c r="G218" s="98">
        <f t="shared" si="19"/>
        <v>721</v>
      </c>
      <c r="H218" s="98">
        <f t="shared" si="19"/>
        <v>721</v>
      </c>
    </row>
    <row r="219" spans="1:9" ht="38.25" x14ac:dyDescent="0.2">
      <c r="A219" s="100" t="s">
        <v>336</v>
      </c>
      <c r="B219" s="96" t="s">
        <v>158</v>
      </c>
      <c r="C219" s="96" t="s">
        <v>132</v>
      </c>
      <c r="D219" s="97" t="s">
        <v>337</v>
      </c>
      <c r="E219" s="97"/>
      <c r="F219" s="98">
        <f t="shared" si="19"/>
        <v>721</v>
      </c>
      <c r="G219" s="98">
        <f t="shared" si="19"/>
        <v>721</v>
      </c>
      <c r="H219" s="98">
        <f t="shared" si="19"/>
        <v>721</v>
      </c>
    </row>
    <row r="220" spans="1:9" ht="25.5" x14ac:dyDescent="0.2">
      <c r="A220" s="163" t="s">
        <v>338</v>
      </c>
      <c r="B220" s="96" t="s">
        <v>158</v>
      </c>
      <c r="C220" s="96" t="s">
        <v>132</v>
      </c>
      <c r="D220" s="97" t="s">
        <v>339</v>
      </c>
      <c r="E220" s="97"/>
      <c r="F220" s="98">
        <f t="shared" si="19"/>
        <v>721</v>
      </c>
      <c r="G220" s="98">
        <f t="shared" si="19"/>
        <v>721</v>
      </c>
      <c r="H220" s="98">
        <f t="shared" si="19"/>
        <v>721</v>
      </c>
    </row>
    <row r="221" spans="1:9" ht="25.5" x14ac:dyDescent="0.2">
      <c r="A221" s="199" t="s">
        <v>313</v>
      </c>
      <c r="B221" s="110" t="s">
        <v>158</v>
      </c>
      <c r="C221" s="110" t="s">
        <v>132</v>
      </c>
      <c r="D221" s="97" t="s">
        <v>340</v>
      </c>
      <c r="E221" s="97" t="s">
        <v>314</v>
      </c>
      <c r="F221" s="200">
        <v>721</v>
      </c>
      <c r="G221" s="200">
        <v>721</v>
      </c>
      <c r="H221" s="200">
        <v>721</v>
      </c>
    </row>
    <row r="222" spans="1:9" ht="13.5" thickBot="1" x14ac:dyDescent="0.25">
      <c r="A222" s="201" t="s">
        <v>118</v>
      </c>
      <c r="B222" s="110"/>
      <c r="C222" s="110"/>
      <c r="D222" s="97"/>
      <c r="E222" s="97"/>
      <c r="F222" s="200"/>
      <c r="G222" s="200">
        <v>446.1</v>
      </c>
      <c r="H222" s="200">
        <v>848.5</v>
      </c>
    </row>
    <row r="223" spans="1:9" ht="32.25" customHeight="1" thickBot="1" x14ac:dyDescent="0.35">
      <c r="A223" s="384" t="s">
        <v>341</v>
      </c>
      <c r="B223" s="385"/>
      <c r="C223" s="385"/>
      <c r="D223" s="385"/>
      <c r="E223" s="385"/>
      <c r="F223" s="202">
        <v>25061.3</v>
      </c>
      <c r="G223" s="202">
        <v>18697.599999999999</v>
      </c>
      <c r="H223" s="202">
        <v>17827.7</v>
      </c>
      <c r="I223" s="203">
        <f>I224</f>
        <v>0</v>
      </c>
    </row>
    <row r="227" ht="13.5" customHeight="1" x14ac:dyDescent="0.2"/>
  </sheetData>
  <mergeCells count="17">
    <mergeCell ref="D6:H6"/>
    <mergeCell ref="D1:H1"/>
    <mergeCell ref="D2:H2"/>
    <mergeCell ref="D3:H3"/>
    <mergeCell ref="D4:H4"/>
    <mergeCell ref="D5:H5"/>
    <mergeCell ref="A223:E223"/>
    <mergeCell ref="D7:H7"/>
    <mergeCell ref="D8:H8"/>
    <mergeCell ref="A9:H9"/>
    <mergeCell ref="A10:H10"/>
    <mergeCell ref="A11:A13"/>
    <mergeCell ref="B11:B13"/>
    <mergeCell ref="C11:C13"/>
    <mergeCell ref="D11:D13"/>
    <mergeCell ref="E11:E13"/>
    <mergeCell ref="F11:H12"/>
  </mergeCells>
  <pageMargins left="0.51181102362204722" right="0.27559055118110237" top="0" bottom="0" header="0" footer="0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0"/>
  <sheetViews>
    <sheetView tabSelected="1" zoomScaleNormal="100" workbookViewId="0"/>
  </sheetViews>
  <sheetFormatPr defaultColWidth="8.85546875" defaultRowHeight="15" x14ac:dyDescent="0.25"/>
  <cols>
    <col min="1" max="1" width="56.28515625" style="209" customWidth="1"/>
    <col min="2" max="2" width="16.42578125" style="303" customWidth="1"/>
    <col min="3" max="3" width="7.28515625" style="303" customWidth="1"/>
    <col min="4" max="4" width="11.7109375" style="303" customWidth="1"/>
    <col min="5" max="5" width="18.5703125" style="307" customWidth="1"/>
    <col min="6" max="6" width="18.5703125" style="309" customWidth="1"/>
    <col min="7" max="7" width="18.5703125" style="209" customWidth="1"/>
    <col min="8" max="8" width="25.42578125" style="208" customWidth="1"/>
    <col min="9" max="256" width="8.85546875" style="209"/>
    <col min="257" max="257" width="56.28515625" style="209" customWidth="1"/>
    <col min="258" max="258" width="16.42578125" style="209" customWidth="1"/>
    <col min="259" max="259" width="7.28515625" style="209" customWidth="1"/>
    <col min="260" max="260" width="11.7109375" style="209" customWidth="1"/>
    <col min="261" max="263" width="18.5703125" style="209" customWidth="1"/>
    <col min="264" max="264" width="25.42578125" style="209" customWidth="1"/>
    <col min="265" max="512" width="8.85546875" style="209"/>
    <col min="513" max="513" width="56.28515625" style="209" customWidth="1"/>
    <col min="514" max="514" width="16.42578125" style="209" customWidth="1"/>
    <col min="515" max="515" width="7.28515625" style="209" customWidth="1"/>
    <col min="516" max="516" width="11.7109375" style="209" customWidth="1"/>
    <col min="517" max="519" width="18.5703125" style="209" customWidth="1"/>
    <col min="520" max="520" width="25.42578125" style="209" customWidth="1"/>
    <col min="521" max="768" width="8.85546875" style="209"/>
    <col min="769" max="769" width="56.28515625" style="209" customWidth="1"/>
    <col min="770" max="770" width="16.42578125" style="209" customWidth="1"/>
    <col min="771" max="771" width="7.28515625" style="209" customWidth="1"/>
    <col min="772" max="772" width="11.7109375" style="209" customWidth="1"/>
    <col min="773" max="775" width="18.5703125" style="209" customWidth="1"/>
    <col min="776" max="776" width="25.42578125" style="209" customWidth="1"/>
    <col min="777" max="1024" width="8.85546875" style="209"/>
    <col min="1025" max="1025" width="56.28515625" style="209" customWidth="1"/>
    <col min="1026" max="1026" width="16.42578125" style="209" customWidth="1"/>
    <col min="1027" max="1027" width="7.28515625" style="209" customWidth="1"/>
    <col min="1028" max="1028" width="11.7109375" style="209" customWidth="1"/>
    <col min="1029" max="1031" width="18.5703125" style="209" customWidth="1"/>
    <col min="1032" max="1032" width="25.42578125" style="209" customWidth="1"/>
    <col min="1033" max="1280" width="8.85546875" style="209"/>
    <col min="1281" max="1281" width="56.28515625" style="209" customWidth="1"/>
    <col min="1282" max="1282" width="16.42578125" style="209" customWidth="1"/>
    <col min="1283" max="1283" width="7.28515625" style="209" customWidth="1"/>
    <col min="1284" max="1284" width="11.7109375" style="209" customWidth="1"/>
    <col min="1285" max="1287" width="18.5703125" style="209" customWidth="1"/>
    <col min="1288" max="1288" width="25.42578125" style="209" customWidth="1"/>
    <col min="1289" max="1536" width="8.85546875" style="209"/>
    <col min="1537" max="1537" width="56.28515625" style="209" customWidth="1"/>
    <col min="1538" max="1538" width="16.42578125" style="209" customWidth="1"/>
    <col min="1539" max="1539" width="7.28515625" style="209" customWidth="1"/>
    <col min="1540" max="1540" width="11.7109375" style="209" customWidth="1"/>
    <col min="1541" max="1543" width="18.5703125" style="209" customWidth="1"/>
    <col min="1544" max="1544" width="25.42578125" style="209" customWidth="1"/>
    <col min="1545" max="1792" width="8.85546875" style="209"/>
    <col min="1793" max="1793" width="56.28515625" style="209" customWidth="1"/>
    <col min="1794" max="1794" width="16.42578125" style="209" customWidth="1"/>
    <col min="1795" max="1795" width="7.28515625" style="209" customWidth="1"/>
    <col min="1796" max="1796" width="11.7109375" style="209" customWidth="1"/>
    <col min="1797" max="1799" width="18.5703125" style="209" customWidth="1"/>
    <col min="1800" max="1800" width="25.42578125" style="209" customWidth="1"/>
    <col min="1801" max="2048" width="8.85546875" style="209"/>
    <col min="2049" max="2049" width="56.28515625" style="209" customWidth="1"/>
    <col min="2050" max="2050" width="16.42578125" style="209" customWidth="1"/>
    <col min="2051" max="2051" width="7.28515625" style="209" customWidth="1"/>
    <col min="2052" max="2052" width="11.7109375" style="209" customWidth="1"/>
    <col min="2053" max="2055" width="18.5703125" style="209" customWidth="1"/>
    <col min="2056" max="2056" width="25.42578125" style="209" customWidth="1"/>
    <col min="2057" max="2304" width="8.85546875" style="209"/>
    <col min="2305" max="2305" width="56.28515625" style="209" customWidth="1"/>
    <col min="2306" max="2306" width="16.42578125" style="209" customWidth="1"/>
    <col min="2307" max="2307" width="7.28515625" style="209" customWidth="1"/>
    <col min="2308" max="2308" width="11.7109375" style="209" customWidth="1"/>
    <col min="2309" max="2311" width="18.5703125" style="209" customWidth="1"/>
    <col min="2312" max="2312" width="25.42578125" style="209" customWidth="1"/>
    <col min="2313" max="2560" width="8.85546875" style="209"/>
    <col min="2561" max="2561" width="56.28515625" style="209" customWidth="1"/>
    <col min="2562" max="2562" width="16.42578125" style="209" customWidth="1"/>
    <col min="2563" max="2563" width="7.28515625" style="209" customWidth="1"/>
    <col min="2564" max="2564" width="11.7109375" style="209" customWidth="1"/>
    <col min="2565" max="2567" width="18.5703125" style="209" customWidth="1"/>
    <col min="2568" max="2568" width="25.42578125" style="209" customWidth="1"/>
    <col min="2569" max="2816" width="8.85546875" style="209"/>
    <col min="2817" max="2817" width="56.28515625" style="209" customWidth="1"/>
    <col min="2818" max="2818" width="16.42578125" style="209" customWidth="1"/>
    <col min="2819" max="2819" width="7.28515625" style="209" customWidth="1"/>
    <col min="2820" max="2820" width="11.7109375" style="209" customWidth="1"/>
    <col min="2821" max="2823" width="18.5703125" style="209" customWidth="1"/>
    <col min="2824" max="2824" width="25.42578125" style="209" customWidth="1"/>
    <col min="2825" max="3072" width="8.85546875" style="209"/>
    <col min="3073" max="3073" width="56.28515625" style="209" customWidth="1"/>
    <col min="3074" max="3074" width="16.42578125" style="209" customWidth="1"/>
    <col min="3075" max="3075" width="7.28515625" style="209" customWidth="1"/>
    <col min="3076" max="3076" width="11.7109375" style="209" customWidth="1"/>
    <col min="3077" max="3079" width="18.5703125" style="209" customWidth="1"/>
    <col min="3080" max="3080" width="25.42578125" style="209" customWidth="1"/>
    <col min="3081" max="3328" width="8.85546875" style="209"/>
    <col min="3329" max="3329" width="56.28515625" style="209" customWidth="1"/>
    <col min="3330" max="3330" width="16.42578125" style="209" customWidth="1"/>
    <col min="3331" max="3331" width="7.28515625" style="209" customWidth="1"/>
    <col min="3332" max="3332" width="11.7109375" style="209" customWidth="1"/>
    <col min="3333" max="3335" width="18.5703125" style="209" customWidth="1"/>
    <col min="3336" max="3336" width="25.42578125" style="209" customWidth="1"/>
    <col min="3337" max="3584" width="8.85546875" style="209"/>
    <col min="3585" max="3585" width="56.28515625" style="209" customWidth="1"/>
    <col min="3586" max="3586" width="16.42578125" style="209" customWidth="1"/>
    <col min="3587" max="3587" width="7.28515625" style="209" customWidth="1"/>
    <col min="3588" max="3588" width="11.7109375" style="209" customWidth="1"/>
    <col min="3589" max="3591" width="18.5703125" style="209" customWidth="1"/>
    <col min="3592" max="3592" width="25.42578125" style="209" customWidth="1"/>
    <col min="3593" max="3840" width="8.85546875" style="209"/>
    <col min="3841" max="3841" width="56.28515625" style="209" customWidth="1"/>
    <col min="3842" max="3842" width="16.42578125" style="209" customWidth="1"/>
    <col min="3843" max="3843" width="7.28515625" style="209" customWidth="1"/>
    <col min="3844" max="3844" width="11.7109375" style="209" customWidth="1"/>
    <col min="3845" max="3847" width="18.5703125" style="209" customWidth="1"/>
    <col min="3848" max="3848" width="25.42578125" style="209" customWidth="1"/>
    <col min="3849" max="4096" width="8.85546875" style="209"/>
    <col min="4097" max="4097" width="56.28515625" style="209" customWidth="1"/>
    <col min="4098" max="4098" width="16.42578125" style="209" customWidth="1"/>
    <col min="4099" max="4099" width="7.28515625" style="209" customWidth="1"/>
    <col min="4100" max="4100" width="11.7109375" style="209" customWidth="1"/>
    <col min="4101" max="4103" width="18.5703125" style="209" customWidth="1"/>
    <col min="4104" max="4104" width="25.42578125" style="209" customWidth="1"/>
    <col min="4105" max="4352" width="8.85546875" style="209"/>
    <col min="4353" max="4353" width="56.28515625" style="209" customWidth="1"/>
    <col min="4354" max="4354" width="16.42578125" style="209" customWidth="1"/>
    <col min="4355" max="4355" width="7.28515625" style="209" customWidth="1"/>
    <col min="4356" max="4356" width="11.7109375" style="209" customWidth="1"/>
    <col min="4357" max="4359" width="18.5703125" style="209" customWidth="1"/>
    <col min="4360" max="4360" width="25.42578125" style="209" customWidth="1"/>
    <col min="4361" max="4608" width="8.85546875" style="209"/>
    <col min="4609" max="4609" width="56.28515625" style="209" customWidth="1"/>
    <col min="4610" max="4610" width="16.42578125" style="209" customWidth="1"/>
    <col min="4611" max="4611" width="7.28515625" style="209" customWidth="1"/>
    <col min="4612" max="4612" width="11.7109375" style="209" customWidth="1"/>
    <col min="4613" max="4615" width="18.5703125" style="209" customWidth="1"/>
    <col min="4616" max="4616" width="25.42578125" style="209" customWidth="1"/>
    <col min="4617" max="4864" width="8.85546875" style="209"/>
    <col min="4865" max="4865" width="56.28515625" style="209" customWidth="1"/>
    <col min="4866" max="4866" width="16.42578125" style="209" customWidth="1"/>
    <col min="4867" max="4867" width="7.28515625" style="209" customWidth="1"/>
    <col min="4868" max="4868" width="11.7109375" style="209" customWidth="1"/>
    <col min="4869" max="4871" width="18.5703125" style="209" customWidth="1"/>
    <col min="4872" max="4872" width="25.42578125" style="209" customWidth="1"/>
    <col min="4873" max="5120" width="8.85546875" style="209"/>
    <col min="5121" max="5121" width="56.28515625" style="209" customWidth="1"/>
    <col min="5122" max="5122" width="16.42578125" style="209" customWidth="1"/>
    <col min="5123" max="5123" width="7.28515625" style="209" customWidth="1"/>
    <col min="5124" max="5124" width="11.7109375" style="209" customWidth="1"/>
    <col min="5125" max="5127" width="18.5703125" style="209" customWidth="1"/>
    <col min="5128" max="5128" width="25.42578125" style="209" customWidth="1"/>
    <col min="5129" max="5376" width="8.85546875" style="209"/>
    <col min="5377" max="5377" width="56.28515625" style="209" customWidth="1"/>
    <col min="5378" max="5378" width="16.42578125" style="209" customWidth="1"/>
    <col min="5379" max="5379" width="7.28515625" style="209" customWidth="1"/>
    <col min="5380" max="5380" width="11.7109375" style="209" customWidth="1"/>
    <col min="5381" max="5383" width="18.5703125" style="209" customWidth="1"/>
    <col min="5384" max="5384" width="25.42578125" style="209" customWidth="1"/>
    <col min="5385" max="5632" width="8.85546875" style="209"/>
    <col min="5633" max="5633" width="56.28515625" style="209" customWidth="1"/>
    <col min="5634" max="5634" width="16.42578125" style="209" customWidth="1"/>
    <col min="5635" max="5635" width="7.28515625" style="209" customWidth="1"/>
    <col min="5636" max="5636" width="11.7109375" style="209" customWidth="1"/>
    <col min="5637" max="5639" width="18.5703125" style="209" customWidth="1"/>
    <col min="5640" max="5640" width="25.42578125" style="209" customWidth="1"/>
    <col min="5641" max="5888" width="8.85546875" style="209"/>
    <col min="5889" max="5889" width="56.28515625" style="209" customWidth="1"/>
    <col min="5890" max="5890" width="16.42578125" style="209" customWidth="1"/>
    <col min="5891" max="5891" width="7.28515625" style="209" customWidth="1"/>
    <col min="5892" max="5892" width="11.7109375" style="209" customWidth="1"/>
    <col min="5893" max="5895" width="18.5703125" style="209" customWidth="1"/>
    <col min="5896" max="5896" width="25.42578125" style="209" customWidth="1"/>
    <col min="5897" max="6144" width="8.85546875" style="209"/>
    <col min="6145" max="6145" width="56.28515625" style="209" customWidth="1"/>
    <col min="6146" max="6146" width="16.42578125" style="209" customWidth="1"/>
    <col min="6147" max="6147" width="7.28515625" style="209" customWidth="1"/>
    <col min="6148" max="6148" width="11.7109375" style="209" customWidth="1"/>
    <col min="6149" max="6151" width="18.5703125" style="209" customWidth="1"/>
    <col min="6152" max="6152" width="25.42578125" style="209" customWidth="1"/>
    <col min="6153" max="6400" width="8.85546875" style="209"/>
    <col min="6401" max="6401" width="56.28515625" style="209" customWidth="1"/>
    <col min="6402" max="6402" width="16.42578125" style="209" customWidth="1"/>
    <col min="6403" max="6403" width="7.28515625" style="209" customWidth="1"/>
    <col min="6404" max="6404" width="11.7109375" style="209" customWidth="1"/>
    <col min="6405" max="6407" width="18.5703125" style="209" customWidth="1"/>
    <col min="6408" max="6408" width="25.42578125" style="209" customWidth="1"/>
    <col min="6409" max="6656" width="8.85546875" style="209"/>
    <col min="6657" max="6657" width="56.28515625" style="209" customWidth="1"/>
    <col min="6658" max="6658" width="16.42578125" style="209" customWidth="1"/>
    <col min="6659" max="6659" width="7.28515625" style="209" customWidth="1"/>
    <col min="6660" max="6660" width="11.7109375" style="209" customWidth="1"/>
    <col min="6661" max="6663" width="18.5703125" style="209" customWidth="1"/>
    <col min="6664" max="6664" width="25.42578125" style="209" customWidth="1"/>
    <col min="6665" max="6912" width="8.85546875" style="209"/>
    <col min="6913" max="6913" width="56.28515625" style="209" customWidth="1"/>
    <col min="6914" max="6914" width="16.42578125" style="209" customWidth="1"/>
    <col min="6915" max="6915" width="7.28515625" style="209" customWidth="1"/>
    <col min="6916" max="6916" width="11.7109375" style="209" customWidth="1"/>
    <col min="6917" max="6919" width="18.5703125" style="209" customWidth="1"/>
    <col min="6920" max="6920" width="25.42578125" style="209" customWidth="1"/>
    <col min="6921" max="7168" width="8.85546875" style="209"/>
    <col min="7169" max="7169" width="56.28515625" style="209" customWidth="1"/>
    <col min="7170" max="7170" width="16.42578125" style="209" customWidth="1"/>
    <col min="7171" max="7171" width="7.28515625" style="209" customWidth="1"/>
    <col min="7172" max="7172" width="11.7109375" style="209" customWidth="1"/>
    <col min="7173" max="7175" width="18.5703125" style="209" customWidth="1"/>
    <col min="7176" max="7176" width="25.42578125" style="209" customWidth="1"/>
    <col min="7177" max="7424" width="8.85546875" style="209"/>
    <col min="7425" max="7425" width="56.28515625" style="209" customWidth="1"/>
    <col min="7426" max="7426" width="16.42578125" style="209" customWidth="1"/>
    <col min="7427" max="7427" width="7.28515625" style="209" customWidth="1"/>
    <col min="7428" max="7428" width="11.7109375" style="209" customWidth="1"/>
    <col min="7429" max="7431" width="18.5703125" style="209" customWidth="1"/>
    <col min="7432" max="7432" width="25.42578125" style="209" customWidth="1"/>
    <col min="7433" max="7680" width="8.85546875" style="209"/>
    <col min="7681" max="7681" width="56.28515625" style="209" customWidth="1"/>
    <col min="7682" max="7682" width="16.42578125" style="209" customWidth="1"/>
    <col min="7683" max="7683" width="7.28515625" style="209" customWidth="1"/>
    <col min="7684" max="7684" width="11.7109375" style="209" customWidth="1"/>
    <col min="7685" max="7687" width="18.5703125" style="209" customWidth="1"/>
    <col min="7688" max="7688" width="25.42578125" style="209" customWidth="1"/>
    <col min="7689" max="7936" width="8.85546875" style="209"/>
    <col min="7937" max="7937" width="56.28515625" style="209" customWidth="1"/>
    <col min="7938" max="7938" width="16.42578125" style="209" customWidth="1"/>
    <col min="7939" max="7939" width="7.28515625" style="209" customWidth="1"/>
    <col min="7940" max="7940" width="11.7109375" style="209" customWidth="1"/>
    <col min="7941" max="7943" width="18.5703125" style="209" customWidth="1"/>
    <col min="7944" max="7944" width="25.42578125" style="209" customWidth="1"/>
    <col min="7945" max="8192" width="8.85546875" style="209"/>
    <col min="8193" max="8193" width="56.28515625" style="209" customWidth="1"/>
    <col min="8194" max="8194" width="16.42578125" style="209" customWidth="1"/>
    <col min="8195" max="8195" width="7.28515625" style="209" customWidth="1"/>
    <col min="8196" max="8196" width="11.7109375" style="209" customWidth="1"/>
    <col min="8197" max="8199" width="18.5703125" style="209" customWidth="1"/>
    <col min="8200" max="8200" width="25.42578125" style="209" customWidth="1"/>
    <col min="8201" max="8448" width="8.85546875" style="209"/>
    <col min="8449" max="8449" width="56.28515625" style="209" customWidth="1"/>
    <col min="8450" max="8450" width="16.42578125" style="209" customWidth="1"/>
    <col min="8451" max="8451" width="7.28515625" style="209" customWidth="1"/>
    <col min="8452" max="8452" width="11.7109375" style="209" customWidth="1"/>
    <col min="8453" max="8455" width="18.5703125" style="209" customWidth="1"/>
    <col min="8456" max="8456" width="25.42578125" style="209" customWidth="1"/>
    <col min="8457" max="8704" width="8.85546875" style="209"/>
    <col min="8705" max="8705" width="56.28515625" style="209" customWidth="1"/>
    <col min="8706" max="8706" width="16.42578125" style="209" customWidth="1"/>
    <col min="8707" max="8707" width="7.28515625" style="209" customWidth="1"/>
    <col min="8708" max="8708" width="11.7109375" style="209" customWidth="1"/>
    <col min="8709" max="8711" width="18.5703125" style="209" customWidth="1"/>
    <col min="8712" max="8712" width="25.42578125" style="209" customWidth="1"/>
    <col min="8713" max="8960" width="8.85546875" style="209"/>
    <col min="8961" max="8961" width="56.28515625" style="209" customWidth="1"/>
    <col min="8962" max="8962" width="16.42578125" style="209" customWidth="1"/>
    <col min="8963" max="8963" width="7.28515625" style="209" customWidth="1"/>
    <col min="8964" max="8964" width="11.7109375" style="209" customWidth="1"/>
    <col min="8965" max="8967" width="18.5703125" style="209" customWidth="1"/>
    <col min="8968" max="8968" width="25.42578125" style="209" customWidth="1"/>
    <col min="8969" max="9216" width="8.85546875" style="209"/>
    <col min="9217" max="9217" width="56.28515625" style="209" customWidth="1"/>
    <col min="9218" max="9218" width="16.42578125" style="209" customWidth="1"/>
    <col min="9219" max="9219" width="7.28515625" style="209" customWidth="1"/>
    <col min="9220" max="9220" width="11.7109375" style="209" customWidth="1"/>
    <col min="9221" max="9223" width="18.5703125" style="209" customWidth="1"/>
    <col min="9224" max="9224" width="25.42578125" style="209" customWidth="1"/>
    <col min="9225" max="9472" width="8.85546875" style="209"/>
    <col min="9473" max="9473" width="56.28515625" style="209" customWidth="1"/>
    <col min="9474" max="9474" width="16.42578125" style="209" customWidth="1"/>
    <col min="9475" max="9475" width="7.28515625" style="209" customWidth="1"/>
    <col min="9476" max="9476" width="11.7109375" style="209" customWidth="1"/>
    <col min="9477" max="9479" width="18.5703125" style="209" customWidth="1"/>
    <col min="9480" max="9480" width="25.42578125" style="209" customWidth="1"/>
    <col min="9481" max="9728" width="8.85546875" style="209"/>
    <col min="9729" max="9729" width="56.28515625" style="209" customWidth="1"/>
    <col min="9730" max="9730" width="16.42578125" style="209" customWidth="1"/>
    <col min="9731" max="9731" width="7.28515625" style="209" customWidth="1"/>
    <col min="9732" max="9732" width="11.7109375" style="209" customWidth="1"/>
    <col min="9733" max="9735" width="18.5703125" style="209" customWidth="1"/>
    <col min="9736" max="9736" width="25.42578125" style="209" customWidth="1"/>
    <col min="9737" max="9984" width="8.85546875" style="209"/>
    <col min="9985" max="9985" width="56.28515625" style="209" customWidth="1"/>
    <col min="9986" max="9986" width="16.42578125" style="209" customWidth="1"/>
    <col min="9987" max="9987" width="7.28515625" style="209" customWidth="1"/>
    <col min="9988" max="9988" width="11.7109375" style="209" customWidth="1"/>
    <col min="9989" max="9991" width="18.5703125" style="209" customWidth="1"/>
    <col min="9992" max="9992" width="25.42578125" style="209" customWidth="1"/>
    <col min="9993" max="10240" width="8.85546875" style="209"/>
    <col min="10241" max="10241" width="56.28515625" style="209" customWidth="1"/>
    <col min="10242" max="10242" width="16.42578125" style="209" customWidth="1"/>
    <col min="10243" max="10243" width="7.28515625" style="209" customWidth="1"/>
    <col min="10244" max="10244" width="11.7109375" style="209" customWidth="1"/>
    <col min="10245" max="10247" width="18.5703125" style="209" customWidth="1"/>
    <col min="10248" max="10248" width="25.42578125" style="209" customWidth="1"/>
    <col min="10249" max="10496" width="8.85546875" style="209"/>
    <col min="10497" max="10497" width="56.28515625" style="209" customWidth="1"/>
    <col min="10498" max="10498" width="16.42578125" style="209" customWidth="1"/>
    <col min="10499" max="10499" width="7.28515625" style="209" customWidth="1"/>
    <col min="10500" max="10500" width="11.7109375" style="209" customWidth="1"/>
    <col min="10501" max="10503" width="18.5703125" style="209" customWidth="1"/>
    <col min="10504" max="10504" width="25.42578125" style="209" customWidth="1"/>
    <col min="10505" max="10752" width="8.85546875" style="209"/>
    <col min="10753" max="10753" width="56.28515625" style="209" customWidth="1"/>
    <col min="10754" max="10754" width="16.42578125" style="209" customWidth="1"/>
    <col min="10755" max="10755" width="7.28515625" style="209" customWidth="1"/>
    <col min="10756" max="10756" width="11.7109375" style="209" customWidth="1"/>
    <col min="10757" max="10759" width="18.5703125" style="209" customWidth="1"/>
    <col min="10760" max="10760" width="25.42578125" style="209" customWidth="1"/>
    <col min="10761" max="11008" width="8.85546875" style="209"/>
    <col min="11009" max="11009" width="56.28515625" style="209" customWidth="1"/>
    <col min="11010" max="11010" width="16.42578125" style="209" customWidth="1"/>
    <col min="11011" max="11011" width="7.28515625" style="209" customWidth="1"/>
    <col min="11012" max="11012" width="11.7109375" style="209" customWidth="1"/>
    <col min="11013" max="11015" width="18.5703125" style="209" customWidth="1"/>
    <col min="11016" max="11016" width="25.42578125" style="209" customWidth="1"/>
    <col min="11017" max="11264" width="8.85546875" style="209"/>
    <col min="11265" max="11265" width="56.28515625" style="209" customWidth="1"/>
    <col min="11266" max="11266" width="16.42578125" style="209" customWidth="1"/>
    <col min="11267" max="11267" width="7.28515625" style="209" customWidth="1"/>
    <col min="11268" max="11268" width="11.7109375" style="209" customWidth="1"/>
    <col min="11269" max="11271" width="18.5703125" style="209" customWidth="1"/>
    <col min="11272" max="11272" width="25.42578125" style="209" customWidth="1"/>
    <col min="11273" max="11520" width="8.85546875" style="209"/>
    <col min="11521" max="11521" width="56.28515625" style="209" customWidth="1"/>
    <col min="11522" max="11522" width="16.42578125" style="209" customWidth="1"/>
    <col min="11523" max="11523" width="7.28515625" style="209" customWidth="1"/>
    <col min="11524" max="11524" width="11.7109375" style="209" customWidth="1"/>
    <col min="11525" max="11527" width="18.5703125" style="209" customWidth="1"/>
    <col min="11528" max="11528" width="25.42578125" style="209" customWidth="1"/>
    <col min="11529" max="11776" width="8.85546875" style="209"/>
    <col min="11777" max="11777" width="56.28515625" style="209" customWidth="1"/>
    <col min="11778" max="11778" width="16.42578125" style="209" customWidth="1"/>
    <col min="11779" max="11779" width="7.28515625" style="209" customWidth="1"/>
    <col min="11780" max="11780" width="11.7109375" style="209" customWidth="1"/>
    <col min="11781" max="11783" width="18.5703125" style="209" customWidth="1"/>
    <col min="11784" max="11784" width="25.42578125" style="209" customWidth="1"/>
    <col min="11785" max="12032" width="8.85546875" style="209"/>
    <col min="12033" max="12033" width="56.28515625" style="209" customWidth="1"/>
    <col min="12034" max="12034" width="16.42578125" style="209" customWidth="1"/>
    <col min="12035" max="12035" width="7.28515625" style="209" customWidth="1"/>
    <col min="12036" max="12036" width="11.7109375" style="209" customWidth="1"/>
    <col min="12037" max="12039" width="18.5703125" style="209" customWidth="1"/>
    <col min="12040" max="12040" width="25.42578125" style="209" customWidth="1"/>
    <col min="12041" max="12288" width="8.85546875" style="209"/>
    <col min="12289" max="12289" width="56.28515625" style="209" customWidth="1"/>
    <col min="12290" max="12290" width="16.42578125" style="209" customWidth="1"/>
    <col min="12291" max="12291" width="7.28515625" style="209" customWidth="1"/>
    <col min="12292" max="12292" width="11.7109375" style="209" customWidth="1"/>
    <col min="12293" max="12295" width="18.5703125" style="209" customWidth="1"/>
    <col min="12296" max="12296" width="25.42578125" style="209" customWidth="1"/>
    <col min="12297" max="12544" width="8.85546875" style="209"/>
    <col min="12545" max="12545" width="56.28515625" style="209" customWidth="1"/>
    <col min="12546" max="12546" width="16.42578125" style="209" customWidth="1"/>
    <col min="12547" max="12547" width="7.28515625" style="209" customWidth="1"/>
    <col min="12548" max="12548" width="11.7109375" style="209" customWidth="1"/>
    <col min="12549" max="12551" width="18.5703125" style="209" customWidth="1"/>
    <col min="12552" max="12552" width="25.42578125" style="209" customWidth="1"/>
    <col min="12553" max="12800" width="8.85546875" style="209"/>
    <col min="12801" max="12801" width="56.28515625" style="209" customWidth="1"/>
    <col min="12802" max="12802" width="16.42578125" style="209" customWidth="1"/>
    <col min="12803" max="12803" width="7.28515625" style="209" customWidth="1"/>
    <col min="12804" max="12804" width="11.7109375" style="209" customWidth="1"/>
    <col min="12805" max="12807" width="18.5703125" style="209" customWidth="1"/>
    <col min="12808" max="12808" width="25.42578125" style="209" customWidth="1"/>
    <col min="12809" max="13056" width="8.85546875" style="209"/>
    <col min="13057" max="13057" width="56.28515625" style="209" customWidth="1"/>
    <col min="13058" max="13058" width="16.42578125" style="209" customWidth="1"/>
    <col min="13059" max="13059" width="7.28515625" style="209" customWidth="1"/>
    <col min="13060" max="13060" width="11.7109375" style="209" customWidth="1"/>
    <col min="13061" max="13063" width="18.5703125" style="209" customWidth="1"/>
    <col min="13064" max="13064" width="25.42578125" style="209" customWidth="1"/>
    <col min="13065" max="13312" width="8.85546875" style="209"/>
    <col min="13313" max="13313" width="56.28515625" style="209" customWidth="1"/>
    <col min="13314" max="13314" width="16.42578125" style="209" customWidth="1"/>
    <col min="13315" max="13315" width="7.28515625" style="209" customWidth="1"/>
    <col min="13316" max="13316" width="11.7109375" style="209" customWidth="1"/>
    <col min="13317" max="13319" width="18.5703125" style="209" customWidth="1"/>
    <col min="13320" max="13320" width="25.42578125" style="209" customWidth="1"/>
    <col min="13321" max="13568" width="8.85546875" style="209"/>
    <col min="13569" max="13569" width="56.28515625" style="209" customWidth="1"/>
    <col min="13570" max="13570" width="16.42578125" style="209" customWidth="1"/>
    <col min="13571" max="13571" width="7.28515625" style="209" customWidth="1"/>
    <col min="13572" max="13572" width="11.7109375" style="209" customWidth="1"/>
    <col min="13573" max="13575" width="18.5703125" style="209" customWidth="1"/>
    <col min="13576" max="13576" width="25.42578125" style="209" customWidth="1"/>
    <col min="13577" max="13824" width="8.85546875" style="209"/>
    <col min="13825" max="13825" width="56.28515625" style="209" customWidth="1"/>
    <col min="13826" max="13826" width="16.42578125" style="209" customWidth="1"/>
    <col min="13827" max="13827" width="7.28515625" style="209" customWidth="1"/>
    <col min="13828" max="13828" width="11.7109375" style="209" customWidth="1"/>
    <col min="13829" max="13831" width="18.5703125" style="209" customWidth="1"/>
    <col min="13832" max="13832" width="25.42578125" style="209" customWidth="1"/>
    <col min="13833" max="14080" width="8.85546875" style="209"/>
    <col min="14081" max="14081" width="56.28515625" style="209" customWidth="1"/>
    <col min="14082" max="14082" width="16.42578125" style="209" customWidth="1"/>
    <col min="14083" max="14083" width="7.28515625" style="209" customWidth="1"/>
    <col min="14084" max="14084" width="11.7109375" style="209" customWidth="1"/>
    <col min="14085" max="14087" width="18.5703125" style="209" customWidth="1"/>
    <col min="14088" max="14088" width="25.42578125" style="209" customWidth="1"/>
    <col min="14089" max="14336" width="8.85546875" style="209"/>
    <col min="14337" max="14337" width="56.28515625" style="209" customWidth="1"/>
    <col min="14338" max="14338" width="16.42578125" style="209" customWidth="1"/>
    <col min="14339" max="14339" width="7.28515625" style="209" customWidth="1"/>
    <col min="14340" max="14340" width="11.7109375" style="209" customWidth="1"/>
    <col min="14341" max="14343" width="18.5703125" style="209" customWidth="1"/>
    <col min="14344" max="14344" width="25.42578125" style="209" customWidth="1"/>
    <col min="14345" max="14592" width="8.85546875" style="209"/>
    <col min="14593" max="14593" width="56.28515625" style="209" customWidth="1"/>
    <col min="14594" max="14594" width="16.42578125" style="209" customWidth="1"/>
    <col min="14595" max="14595" width="7.28515625" style="209" customWidth="1"/>
    <col min="14596" max="14596" width="11.7109375" style="209" customWidth="1"/>
    <col min="14597" max="14599" width="18.5703125" style="209" customWidth="1"/>
    <col min="14600" max="14600" width="25.42578125" style="209" customWidth="1"/>
    <col min="14601" max="14848" width="8.85546875" style="209"/>
    <col min="14849" max="14849" width="56.28515625" style="209" customWidth="1"/>
    <col min="14850" max="14850" width="16.42578125" style="209" customWidth="1"/>
    <col min="14851" max="14851" width="7.28515625" style="209" customWidth="1"/>
    <col min="14852" max="14852" width="11.7109375" style="209" customWidth="1"/>
    <col min="14853" max="14855" width="18.5703125" style="209" customWidth="1"/>
    <col min="14856" max="14856" width="25.42578125" style="209" customWidth="1"/>
    <col min="14857" max="15104" width="8.85546875" style="209"/>
    <col min="15105" max="15105" width="56.28515625" style="209" customWidth="1"/>
    <col min="15106" max="15106" width="16.42578125" style="209" customWidth="1"/>
    <col min="15107" max="15107" width="7.28515625" style="209" customWidth="1"/>
    <col min="15108" max="15108" width="11.7109375" style="209" customWidth="1"/>
    <col min="15109" max="15111" width="18.5703125" style="209" customWidth="1"/>
    <col min="15112" max="15112" width="25.42578125" style="209" customWidth="1"/>
    <col min="15113" max="15360" width="8.85546875" style="209"/>
    <col min="15361" max="15361" width="56.28515625" style="209" customWidth="1"/>
    <col min="15362" max="15362" width="16.42578125" style="209" customWidth="1"/>
    <col min="15363" max="15363" width="7.28515625" style="209" customWidth="1"/>
    <col min="15364" max="15364" width="11.7109375" style="209" customWidth="1"/>
    <col min="15365" max="15367" width="18.5703125" style="209" customWidth="1"/>
    <col min="15368" max="15368" width="25.42578125" style="209" customWidth="1"/>
    <col min="15369" max="15616" width="8.85546875" style="209"/>
    <col min="15617" max="15617" width="56.28515625" style="209" customWidth="1"/>
    <col min="15618" max="15618" width="16.42578125" style="209" customWidth="1"/>
    <col min="15619" max="15619" width="7.28515625" style="209" customWidth="1"/>
    <col min="15620" max="15620" width="11.7109375" style="209" customWidth="1"/>
    <col min="15621" max="15623" width="18.5703125" style="209" customWidth="1"/>
    <col min="15624" max="15624" width="25.42578125" style="209" customWidth="1"/>
    <col min="15625" max="15872" width="8.85546875" style="209"/>
    <col min="15873" max="15873" width="56.28515625" style="209" customWidth="1"/>
    <col min="15874" max="15874" width="16.42578125" style="209" customWidth="1"/>
    <col min="15875" max="15875" width="7.28515625" style="209" customWidth="1"/>
    <col min="15876" max="15876" width="11.7109375" style="209" customWidth="1"/>
    <col min="15877" max="15879" width="18.5703125" style="209" customWidth="1"/>
    <col min="15880" max="15880" width="25.42578125" style="209" customWidth="1"/>
    <col min="15881" max="16128" width="8.85546875" style="209"/>
    <col min="16129" max="16129" width="56.28515625" style="209" customWidth="1"/>
    <col min="16130" max="16130" width="16.42578125" style="209" customWidth="1"/>
    <col min="16131" max="16131" width="7.28515625" style="209" customWidth="1"/>
    <col min="16132" max="16132" width="11.7109375" style="209" customWidth="1"/>
    <col min="16133" max="16135" width="18.5703125" style="209" customWidth="1"/>
    <col min="16136" max="16136" width="25.42578125" style="209" customWidth="1"/>
    <col min="16137" max="16384" width="8.85546875" style="209"/>
  </cols>
  <sheetData>
    <row r="1" spans="1:8" x14ac:dyDescent="0.25">
      <c r="A1" s="205"/>
      <c r="B1" s="206"/>
      <c r="C1" s="206"/>
      <c r="D1" s="206"/>
      <c r="E1" s="207"/>
      <c r="F1" s="207"/>
      <c r="G1" s="207" t="s">
        <v>122</v>
      </c>
    </row>
    <row r="2" spans="1:8" x14ac:dyDescent="0.25">
      <c r="A2" s="205"/>
      <c r="B2" s="206"/>
      <c r="C2" s="206"/>
      <c r="D2" s="206"/>
      <c r="E2" s="210"/>
      <c r="F2" s="210"/>
      <c r="G2" s="210" t="s">
        <v>342</v>
      </c>
    </row>
    <row r="3" spans="1:8" x14ac:dyDescent="0.25">
      <c r="A3" s="205"/>
      <c r="B3" s="206"/>
      <c r="C3" s="206"/>
      <c r="D3" s="206"/>
      <c r="E3" s="211"/>
      <c r="F3" s="211"/>
      <c r="G3" s="211" t="s">
        <v>61</v>
      </c>
    </row>
    <row r="4" spans="1:8" x14ac:dyDescent="0.25">
      <c r="A4" s="205"/>
      <c r="B4" s="206"/>
      <c r="C4" s="206"/>
      <c r="D4" s="206"/>
      <c r="E4" s="211"/>
      <c r="F4" s="211"/>
      <c r="G4" s="211" t="s">
        <v>62</v>
      </c>
    </row>
    <row r="5" spans="1:8" x14ac:dyDescent="0.25">
      <c r="A5" s="205"/>
      <c r="B5" s="206"/>
      <c r="C5" s="206"/>
      <c r="D5" s="206"/>
      <c r="E5" s="211"/>
      <c r="F5" s="211"/>
      <c r="G5" s="211" t="s">
        <v>0</v>
      </c>
    </row>
    <row r="6" spans="1:8" x14ac:dyDescent="0.25">
      <c r="A6" s="205"/>
      <c r="B6" s="206"/>
      <c r="C6" s="206"/>
      <c r="D6" s="206"/>
      <c r="E6" s="211"/>
      <c r="F6" s="211"/>
      <c r="G6" s="211" t="s">
        <v>1</v>
      </c>
    </row>
    <row r="7" spans="1:8" x14ac:dyDescent="0.25">
      <c r="A7" s="205"/>
      <c r="B7" s="206"/>
      <c r="C7" s="206"/>
      <c r="D7" s="206"/>
      <c r="E7" s="212"/>
      <c r="F7" s="212"/>
      <c r="G7" s="212" t="s">
        <v>474</v>
      </c>
    </row>
    <row r="8" spans="1:8" x14ac:dyDescent="0.25">
      <c r="A8" s="205"/>
      <c r="B8" s="206"/>
      <c r="C8" s="206"/>
      <c r="D8" s="206"/>
      <c r="E8" s="213"/>
      <c r="F8" s="213"/>
      <c r="G8" s="213"/>
    </row>
    <row r="9" spans="1:8" ht="13.5" customHeight="1" x14ac:dyDescent="0.25">
      <c r="A9" s="205"/>
      <c r="B9" s="206"/>
      <c r="C9" s="206"/>
      <c r="D9" s="206"/>
      <c r="E9" s="214"/>
      <c r="F9" s="214"/>
      <c r="G9" s="214"/>
    </row>
    <row r="10" spans="1:8" ht="76.5" customHeight="1" x14ac:dyDescent="0.25">
      <c r="A10" s="399" t="s">
        <v>343</v>
      </c>
      <c r="B10" s="399"/>
      <c r="C10" s="399"/>
      <c r="D10" s="399"/>
      <c r="E10" s="399"/>
      <c r="F10" s="399"/>
      <c r="G10" s="399"/>
      <c r="H10" s="215"/>
    </row>
    <row r="11" spans="1:8" ht="17.25" customHeight="1" x14ac:dyDescent="0.25">
      <c r="A11" s="216"/>
      <c r="B11" s="216"/>
      <c r="C11" s="216"/>
      <c r="D11" s="216"/>
      <c r="E11" s="216"/>
      <c r="F11" s="216"/>
      <c r="G11" s="216"/>
      <c r="H11" s="215"/>
    </row>
    <row r="12" spans="1:8" s="217" customFormat="1" ht="28.5" customHeight="1" x14ac:dyDescent="0.2">
      <c r="A12" s="400" t="s">
        <v>125</v>
      </c>
      <c r="B12" s="401" t="s">
        <v>344</v>
      </c>
      <c r="C12" s="401" t="s">
        <v>345</v>
      </c>
      <c r="D12" s="400" t="s">
        <v>346</v>
      </c>
      <c r="E12" s="402" t="s">
        <v>347</v>
      </c>
      <c r="F12" s="402"/>
      <c r="G12" s="402"/>
      <c r="H12" s="215"/>
    </row>
    <row r="13" spans="1:8" s="217" customFormat="1" ht="19.5" customHeight="1" x14ac:dyDescent="0.2">
      <c r="A13" s="400"/>
      <c r="B13" s="401"/>
      <c r="C13" s="401"/>
      <c r="D13" s="400"/>
      <c r="E13" s="218" t="s">
        <v>4</v>
      </c>
      <c r="F13" s="218" t="s">
        <v>5</v>
      </c>
      <c r="G13" s="219" t="s">
        <v>6</v>
      </c>
      <c r="H13" s="215"/>
    </row>
    <row r="14" spans="1:8" ht="51" x14ac:dyDescent="0.25">
      <c r="A14" s="95" t="s">
        <v>439</v>
      </c>
      <c r="B14" s="221" t="s">
        <v>180</v>
      </c>
      <c r="C14" s="221"/>
      <c r="D14" s="221"/>
      <c r="E14" s="222">
        <v>680.2</v>
      </c>
      <c r="F14" s="222">
        <v>79</v>
      </c>
      <c r="G14" s="222">
        <v>97</v>
      </c>
      <c r="H14" s="215"/>
    </row>
    <row r="15" spans="1:8" x14ac:dyDescent="0.25">
      <c r="A15" s="223" t="s">
        <v>348</v>
      </c>
      <c r="B15" s="224" t="s">
        <v>181</v>
      </c>
      <c r="C15" s="224"/>
      <c r="D15" s="224"/>
      <c r="E15" s="225">
        <v>680.2</v>
      </c>
      <c r="F15" s="225">
        <v>79</v>
      </c>
      <c r="G15" s="225">
        <v>97</v>
      </c>
      <c r="H15" s="215"/>
    </row>
    <row r="16" spans="1:8" ht="25.5" x14ac:dyDescent="0.25">
      <c r="A16" s="223" t="s">
        <v>349</v>
      </c>
      <c r="B16" s="224" t="s">
        <v>183</v>
      </c>
      <c r="C16" s="224"/>
      <c r="D16" s="224"/>
      <c r="E16" s="225">
        <v>81.2</v>
      </c>
      <c r="F16" s="225">
        <v>79</v>
      </c>
      <c r="G16" s="225">
        <v>97</v>
      </c>
      <c r="H16" s="215"/>
    </row>
    <row r="17" spans="1:8" ht="38.25" x14ac:dyDescent="0.25">
      <c r="A17" s="223" t="s">
        <v>350</v>
      </c>
      <c r="B17" s="224" t="s">
        <v>185</v>
      </c>
      <c r="C17" s="224"/>
      <c r="D17" s="224"/>
      <c r="E17" s="225">
        <v>81.2</v>
      </c>
      <c r="F17" s="225">
        <v>79</v>
      </c>
      <c r="G17" s="225">
        <v>97</v>
      </c>
      <c r="H17" s="215"/>
    </row>
    <row r="18" spans="1:8" ht="25.5" x14ac:dyDescent="0.25">
      <c r="A18" s="226" t="s">
        <v>351</v>
      </c>
      <c r="B18" s="224" t="s">
        <v>185</v>
      </c>
      <c r="C18" s="224" t="s">
        <v>178</v>
      </c>
      <c r="D18" s="224"/>
      <c r="E18" s="225">
        <v>43</v>
      </c>
      <c r="F18" s="225">
        <v>49</v>
      </c>
      <c r="G18" s="225">
        <v>52</v>
      </c>
      <c r="H18" s="215"/>
    </row>
    <row r="19" spans="1:8" ht="26.25" x14ac:dyDescent="0.25">
      <c r="A19" s="227" t="s">
        <v>88</v>
      </c>
      <c r="B19" s="224" t="s">
        <v>185</v>
      </c>
      <c r="C19" s="224" t="s">
        <v>178</v>
      </c>
      <c r="D19" s="224" t="s">
        <v>89</v>
      </c>
      <c r="E19" s="225">
        <v>43</v>
      </c>
      <c r="F19" s="225">
        <v>49</v>
      </c>
      <c r="G19" s="225">
        <v>52</v>
      </c>
    </row>
    <row r="20" spans="1:8" ht="26.25" x14ac:dyDescent="0.25">
      <c r="A20" s="227" t="s">
        <v>352</v>
      </c>
      <c r="B20" s="224" t="s">
        <v>185</v>
      </c>
      <c r="C20" s="228"/>
      <c r="D20" s="224"/>
      <c r="E20" s="225">
        <v>38.200000000000003</v>
      </c>
      <c r="F20" s="225">
        <v>30</v>
      </c>
      <c r="G20" s="225">
        <v>45</v>
      </c>
    </row>
    <row r="21" spans="1:8" ht="25.5" x14ac:dyDescent="0.25">
      <c r="A21" s="226" t="s">
        <v>351</v>
      </c>
      <c r="B21" s="224" t="s">
        <v>185</v>
      </c>
      <c r="C21" s="224" t="s">
        <v>178</v>
      </c>
      <c r="D21" s="224"/>
      <c r="E21" s="225">
        <v>38.200000000000003</v>
      </c>
      <c r="F21" s="225">
        <v>30</v>
      </c>
      <c r="G21" s="225">
        <v>45</v>
      </c>
    </row>
    <row r="22" spans="1:8" ht="26.25" x14ac:dyDescent="0.25">
      <c r="A22" s="229" t="s">
        <v>88</v>
      </c>
      <c r="B22" s="224" t="s">
        <v>185</v>
      </c>
      <c r="C22" s="224" t="s">
        <v>178</v>
      </c>
      <c r="D22" s="224" t="s">
        <v>89</v>
      </c>
      <c r="E22" s="225">
        <v>38.200000000000003</v>
      </c>
      <c r="F22" s="225">
        <v>30</v>
      </c>
      <c r="G22" s="225">
        <v>45</v>
      </c>
    </row>
    <row r="23" spans="1:8" s="231" customFormat="1" ht="25.5" x14ac:dyDescent="0.25">
      <c r="A23" s="226" t="s">
        <v>452</v>
      </c>
      <c r="B23" s="224" t="s">
        <v>183</v>
      </c>
      <c r="C23" s="224"/>
      <c r="D23" s="224"/>
      <c r="E23" s="225">
        <v>599</v>
      </c>
      <c r="F23" s="225">
        <v>0</v>
      </c>
      <c r="G23" s="225">
        <v>0</v>
      </c>
      <c r="H23" s="230"/>
    </row>
    <row r="24" spans="1:8" s="231" customFormat="1" ht="25.5" x14ac:dyDescent="0.25">
      <c r="A24" s="226" t="s">
        <v>351</v>
      </c>
      <c r="B24" s="224" t="s">
        <v>453</v>
      </c>
      <c r="C24" s="224" t="s">
        <v>178</v>
      </c>
      <c r="D24" s="224"/>
      <c r="E24" s="225">
        <v>599</v>
      </c>
      <c r="F24" s="225">
        <v>0</v>
      </c>
      <c r="G24" s="225">
        <v>0</v>
      </c>
      <c r="H24" s="230"/>
    </row>
    <row r="25" spans="1:8" s="231" customFormat="1" x14ac:dyDescent="0.25">
      <c r="A25" s="227" t="s">
        <v>467</v>
      </c>
      <c r="B25" s="224" t="s">
        <v>453</v>
      </c>
      <c r="C25" s="224" t="s">
        <v>178</v>
      </c>
      <c r="D25" s="224" t="s">
        <v>89</v>
      </c>
      <c r="E25" s="225">
        <v>599</v>
      </c>
      <c r="F25" s="225">
        <v>0</v>
      </c>
      <c r="G25" s="225">
        <v>0</v>
      </c>
      <c r="H25" s="230"/>
    </row>
    <row r="26" spans="1:8" s="231" customFormat="1" ht="38.25" x14ac:dyDescent="0.2">
      <c r="A26" s="220" t="s">
        <v>353</v>
      </c>
      <c r="B26" s="221" t="s">
        <v>190</v>
      </c>
      <c r="C26" s="221"/>
      <c r="D26" s="221"/>
      <c r="E26" s="222">
        <v>32.4</v>
      </c>
      <c r="F26" s="222">
        <v>33.700000000000003</v>
      </c>
      <c r="G26" s="222">
        <v>35.1</v>
      </c>
      <c r="H26" s="230"/>
    </row>
    <row r="27" spans="1:8" s="231" customFormat="1" x14ac:dyDescent="0.25">
      <c r="A27" s="223" t="s">
        <v>348</v>
      </c>
      <c r="B27" s="224" t="s">
        <v>191</v>
      </c>
      <c r="C27" s="224"/>
      <c r="D27" s="224"/>
      <c r="E27" s="225">
        <v>32.4</v>
      </c>
      <c r="F27" s="225">
        <v>33.700000000000003</v>
      </c>
      <c r="G27" s="225">
        <v>35.1</v>
      </c>
      <c r="H27" s="230"/>
    </row>
    <row r="28" spans="1:8" s="231" customFormat="1" ht="39" x14ac:dyDescent="0.25">
      <c r="A28" s="232" t="s">
        <v>354</v>
      </c>
      <c r="B28" s="224" t="s">
        <v>193</v>
      </c>
      <c r="C28" s="224"/>
      <c r="D28" s="224"/>
      <c r="E28" s="225">
        <v>32.4</v>
      </c>
      <c r="F28" s="225">
        <v>33.700000000000003</v>
      </c>
      <c r="G28" s="225">
        <v>35.1</v>
      </c>
      <c r="H28" s="230"/>
    </row>
    <row r="29" spans="1:8" s="231" customFormat="1" ht="26.25" x14ac:dyDescent="0.25">
      <c r="A29" s="232" t="s">
        <v>194</v>
      </c>
      <c r="B29" s="224" t="s">
        <v>195</v>
      </c>
      <c r="C29" s="224"/>
      <c r="D29" s="224"/>
      <c r="E29" s="225">
        <v>32.4</v>
      </c>
      <c r="F29" s="225">
        <v>33.700000000000003</v>
      </c>
      <c r="G29" s="225">
        <v>35.1</v>
      </c>
      <c r="H29" s="230"/>
    </row>
    <row r="30" spans="1:8" s="231" customFormat="1" ht="25.5" x14ac:dyDescent="0.25">
      <c r="A30" s="226" t="s">
        <v>351</v>
      </c>
      <c r="B30" s="224" t="s">
        <v>195</v>
      </c>
      <c r="C30" s="224" t="s">
        <v>178</v>
      </c>
      <c r="D30" s="224"/>
      <c r="E30" s="225">
        <v>32.4</v>
      </c>
      <c r="F30" s="225">
        <v>33.700000000000003</v>
      </c>
      <c r="G30" s="225">
        <v>35.1</v>
      </c>
      <c r="H30" s="230"/>
    </row>
    <row r="31" spans="1:8" s="234" customFormat="1" x14ac:dyDescent="0.25">
      <c r="A31" s="233" t="s">
        <v>92</v>
      </c>
      <c r="B31" s="224" t="s">
        <v>195</v>
      </c>
      <c r="C31" s="224" t="s">
        <v>178</v>
      </c>
      <c r="D31" s="224" t="s">
        <v>93</v>
      </c>
      <c r="E31" s="225">
        <v>32.4</v>
      </c>
      <c r="F31" s="225">
        <v>33.700000000000003</v>
      </c>
      <c r="G31" s="225">
        <v>35.1</v>
      </c>
      <c r="H31" s="230"/>
    </row>
    <row r="32" spans="1:8" s="234" customFormat="1" ht="39" x14ac:dyDescent="0.25">
      <c r="A32" s="235" t="s">
        <v>355</v>
      </c>
      <c r="B32" s="236" t="s">
        <v>259</v>
      </c>
      <c r="C32" s="221"/>
      <c r="D32" s="221"/>
      <c r="E32" s="222">
        <v>1313.8</v>
      </c>
      <c r="F32" s="222">
        <v>0</v>
      </c>
      <c r="G32" s="222">
        <v>0</v>
      </c>
      <c r="H32" s="230"/>
    </row>
    <row r="33" spans="1:8" s="234" customFormat="1" x14ac:dyDescent="0.25">
      <c r="A33" s="223" t="s">
        <v>348</v>
      </c>
      <c r="B33" s="237" t="s">
        <v>278</v>
      </c>
      <c r="C33" s="224"/>
      <c r="D33" s="224"/>
      <c r="E33" s="225">
        <v>1313.8</v>
      </c>
      <c r="F33" s="225">
        <v>0</v>
      </c>
      <c r="G33" s="225">
        <v>0</v>
      </c>
      <c r="H33" s="230"/>
    </row>
    <row r="34" spans="1:8" s="234" customFormat="1" ht="77.25" x14ac:dyDescent="0.25">
      <c r="A34" s="238" t="s">
        <v>356</v>
      </c>
      <c r="B34" s="237" t="s">
        <v>280</v>
      </c>
      <c r="C34" s="224"/>
      <c r="D34" s="224"/>
      <c r="E34" s="225">
        <v>1313.8</v>
      </c>
      <c r="F34" s="225">
        <v>0</v>
      </c>
      <c r="G34" s="225">
        <v>0</v>
      </c>
      <c r="H34" s="230"/>
    </row>
    <row r="35" spans="1:8" s="231" customFormat="1" ht="102" x14ac:dyDescent="0.25">
      <c r="A35" s="239" t="s">
        <v>357</v>
      </c>
      <c r="B35" s="237" t="s">
        <v>282</v>
      </c>
      <c r="C35" s="224"/>
      <c r="D35" s="224"/>
      <c r="E35" s="225">
        <v>1313.8</v>
      </c>
      <c r="F35" s="225">
        <v>0</v>
      </c>
      <c r="G35" s="225">
        <v>0</v>
      </c>
      <c r="H35" s="230"/>
    </row>
    <row r="36" spans="1:8" s="231" customFormat="1" ht="25.5" x14ac:dyDescent="0.25">
      <c r="A36" s="239" t="s">
        <v>351</v>
      </c>
      <c r="B36" s="237" t="s">
        <v>282</v>
      </c>
      <c r="C36" s="224" t="s">
        <v>178</v>
      </c>
      <c r="D36" s="224"/>
      <c r="E36" s="225">
        <v>1313.8</v>
      </c>
      <c r="F36" s="225">
        <v>0</v>
      </c>
      <c r="G36" s="225">
        <v>0</v>
      </c>
      <c r="H36" s="230"/>
    </row>
    <row r="37" spans="1:8" s="231" customFormat="1" x14ac:dyDescent="0.25">
      <c r="A37" s="233" t="s">
        <v>92</v>
      </c>
      <c r="B37" s="237" t="s">
        <v>282</v>
      </c>
      <c r="C37" s="224" t="s">
        <v>178</v>
      </c>
      <c r="D37" s="224" t="s">
        <v>103</v>
      </c>
      <c r="E37" s="225">
        <v>1313.8</v>
      </c>
      <c r="F37" s="225">
        <v>0</v>
      </c>
      <c r="G37" s="225">
        <v>0</v>
      </c>
      <c r="H37" s="230"/>
    </row>
    <row r="38" spans="1:8" s="231" customFormat="1" ht="25.5" x14ac:dyDescent="0.2">
      <c r="A38" s="240" t="s">
        <v>358</v>
      </c>
      <c r="B38" s="236" t="s">
        <v>197</v>
      </c>
      <c r="C38" s="221"/>
      <c r="D38" s="221"/>
      <c r="E38" s="222">
        <v>407.1</v>
      </c>
      <c r="F38" s="222">
        <f>F39</f>
        <v>625</v>
      </c>
      <c r="G38" s="222">
        <f>G39</f>
        <v>636.9</v>
      </c>
      <c r="H38" s="230"/>
    </row>
    <row r="39" spans="1:8" s="231" customFormat="1" x14ac:dyDescent="0.25">
      <c r="A39" s="223" t="s">
        <v>348</v>
      </c>
      <c r="B39" s="237" t="s">
        <v>198</v>
      </c>
      <c r="C39" s="224"/>
      <c r="D39" s="224"/>
      <c r="E39" s="225">
        <v>407.1</v>
      </c>
      <c r="F39" s="225">
        <f>F40</f>
        <v>625</v>
      </c>
      <c r="G39" s="225">
        <f>G40</f>
        <v>636.9</v>
      </c>
      <c r="H39" s="230"/>
    </row>
    <row r="40" spans="1:8" s="231" customFormat="1" ht="64.5" x14ac:dyDescent="0.25">
      <c r="A40" s="238" t="s">
        <v>359</v>
      </c>
      <c r="B40" s="237" t="s">
        <v>201</v>
      </c>
      <c r="C40" s="224"/>
      <c r="D40" s="224"/>
      <c r="E40" s="225">
        <v>407.1</v>
      </c>
      <c r="F40" s="225">
        <f>F41+F45</f>
        <v>625</v>
      </c>
      <c r="G40" s="225">
        <f>G41+G45</f>
        <v>636.9</v>
      </c>
      <c r="H40" s="230"/>
    </row>
    <row r="41" spans="1:8" s="231" customFormat="1" ht="51" x14ac:dyDescent="0.25">
      <c r="A41" s="241" t="s">
        <v>360</v>
      </c>
      <c r="B41" s="237" t="s">
        <v>206</v>
      </c>
      <c r="C41" s="224"/>
      <c r="D41" s="224"/>
      <c r="E41" s="225">
        <v>407.1</v>
      </c>
      <c r="F41" s="225">
        <v>625</v>
      </c>
      <c r="G41" s="225">
        <v>636.9</v>
      </c>
      <c r="H41" s="230"/>
    </row>
    <row r="42" spans="1:8" s="231" customFormat="1" ht="25.5" x14ac:dyDescent="0.25">
      <c r="A42" s="239" t="s">
        <v>351</v>
      </c>
      <c r="B42" s="237" t="s">
        <v>206</v>
      </c>
      <c r="C42" s="224" t="s">
        <v>178</v>
      </c>
      <c r="D42" s="224"/>
      <c r="E42" s="225">
        <v>407.1</v>
      </c>
      <c r="F42" s="225">
        <v>625</v>
      </c>
      <c r="G42" s="225">
        <v>636.9</v>
      </c>
      <c r="H42" s="230"/>
    </row>
    <row r="43" spans="1:8" s="231" customFormat="1" x14ac:dyDescent="0.25">
      <c r="A43" s="233" t="s">
        <v>92</v>
      </c>
      <c r="B43" s="237" t="s">
        <v>206</v>
      </c>
      <c r="C43" s="224" t="s">
        <v>178</v>
      </c>
      <c r="D43" s="224" t="s">
        <v>93</v>
      </c>
      <c r="E43" s="242">
        <v>407.1</v>
      </c>
      <c r="F43" s="242">
        <v>625</v>
      </c>
      <c r="G43" s="242">
        <v>636.9</v>
      </c>
      <c r="H43" s="230"/>
    </row>
    <row r="44" spans="1:8" s="231" customFormat="1" ht="26.25" x14ac:dyDescent="0.25">
      <c r="A44" s="233" t="s">
        <v>361</v>
      </c>
      <c r="B44" s="237" t="s">
        <v>201</v>
      </c>
      <c r="C44" s="224"/>
      <c r="D44" s="224"/>
      <c r="E44" s="242">
        <v>0</v>
      </c>
      <c r="F44" s="242">
        <v>0</v>
      </c>
      <c r="G44" s="242">
        <v>0</v>
      </c>
      <c r="H44" s="230"/>
    </row>
    <row r="45" spans="1:8" s="231" customFormat="1" ht="25.5" x14ac:dyDescent="0.25">
      <c r="A45" s="243" t="s">
        <v>362</v>
      </c>
      <c r="B45" s="237" t="s">
        <v>203</v>
      </c>
      <c r="C45" s="224"/>
      <c r="D45" s="224"/>
      <c r="E45" s="225">
        <v>0</v>
      </c>
      <c r="F45" s="225">
        <v>0</v>
      </c>
      <c r="G45" s="225">
        <v>0</v>
      </c>
      <c r="H45" s="230"/>
    </row>
    <row r="46" spans="1:8" s="231" customFormat="1" ht="25.5" x14ac:dyDescent="0.25">
      <c r="A46" s="226" t="s">
        <v>351</v>
      </c>
      <c r="B46" s="237" t="s">
        <v>203</v>
      </c>
      <c r="C46" s="224" t="s">
        <v>178</v>
      </c>
      <c r="D46" s="224"/>
      <c r="E46" s="225">
        <v>0</v>
      </c>
      <c r="F46" s="225">
        <v>0</v>
      </c>
      <c r="G46" s="225">
        <v>0</v>
      </c>
      <c r="H46" s="230"/>
    </row>
    <row r="47" spans="1:8" s="231" customFormat="1" x14ac:dyDescent="0.25">
      <c r="A47" s="233" t="s">
        <v>92</v>
      </c>
      <c r="B47" s="237" t="s">
        <v>203</v>
      </c>
      <c r="C47" s="224" t="s">
        <v>178</v>
      </c>
      <c r="D47" s="224" t="s">
        <v>93</v>
      </c>
      <c r="E47" s="225">
        <v>0</v>
      </c>
      <c r="F47" s="225">
        <v>0</v>
      </c>
      <c r="G47" s="225">
        <v>0</v>
      </c>
      <c r="H47" s="230"/>
    </row>
    <row r="48" spans="1:8" s="231" customFormat="1" ht="26.25" x14ac:dyDescent="0.25">
      <c r="A48" s="233" t="s">
        <v>351</v>
      </c>
      <c r="B48" s="237" t="s">
        <v>363</v>
      </c>
      <c r="C48" s="224" t="s">
        <v>178</v>
      </c>
      <c r="D48" s="224"/>
      <c r="E48" s="225">
        <v>0</v>
      </c>
      <c r="F48" s="225">
        <v>0</v>
      </c>
      <c r="G48" s="225">
        <v>0</v>
      </c>
      <c r="H48" s="230"/>
    </row>
    <row r="49" spans="1:8" s="231" customFormat="1" x14ac:dyDescent="0.25">
      <c r="A49" s="233" t="s">
        <v>92</v>
      </c>
      <c r="B49" s="237" t="s">
        <v>363</v>
      </c>
      <c r="C49" s="224" t="s">
        <v>178</v>
      </c>
      <c r="D49" s="224" t="s">
        <v>93</v>
      </c>
      <c r="E49" s="225">
        <v>0</v>
      </c>
      <c r="F49" s="225">
        <v>0</v>
      </c>
      <c r="G49" s="225">
        <v>0</v>
      </c>
      <c r="H49" s="230"/>
    </row>
    <row r="50" spans="1:8" s="231" customFormat="1" ht="63.75" x14ac:dyDescent="0.2">
      <c r="A50" s="244" t="s">
        <v>364</v>
      </c>
      <c r="B50" s="236" t="s">
        <v>267</v>
      </c>
      <c r="C50" s="221"/>
      <c r="D50" s="221"/>
      <c r="E50" s="222">
        <v>1167.0999999999999</v>
      </c>
      <c r="F50" s="222">
        <v>0</v>
      </c>
      <c r="G50" s="222">
        <v>0</v>
      </c>
      <c r="H50" s="230"/>
    </row>
    <row r="51" spans="1:8" s="231" customFormat="1" x14ac:dyDescent="0.25">
      <c r="A51" s="223" t="s">
        <v>348</v>
      </c>
      <c r="B51" s="237" t="s">
        <v>285</v>
      </c>
      <c r="C51" s="224"/>
      <c r="D51" s="224"/>
      <c r="E51" s="225">
        <v>1167.0999999999999</v>
      </c>
      <c r="F51" s="225">
        <v>0</v>
      </c>
      <c r="G51" s="225">
        <v>0</v>
      </c>
      <c r="H51" s="230"/>
    </row>
    <row r="52" spans="1:8" s="231" customFormat="1" ht="63.75" x14ac:dyDescent="0.25">
      <c r="A52" s="239" t="s">
        <v>365</v>
      </c>
      <c r="B52" s="237" t="s">
        <v>287</v>
      </c>
      <c r="C52" s="224"/>
      <c r="D52" s="224"/>
      <c r="E52" s="225">
        <v>1167.0999999999999</v>
      </c>
      <c r="F52" s="225">
        <v>0</v>
      </c>
      <c r="G52" s="225">
        <v>0</v>
      </c>
      <c r="H52" s="230"/>
    </row>
    <row r="53" spans="1:8" s="231" customFormat="1" ht="76.5" x14ac:dyDescent="0.25">
      <c r="A53" s="239" t="s">
        <v>366</v>
      </c>
      <c r="B53" s="237" t="s">
        <v>367</v>
      </c>
      <c r="C53" s="224"/>
      <c r="D53" s="224"/>
      <c r="E53" s="225">
        <v>1167.0999999999999</v>
      </c>
      <c r="F53" s="225">
        <v>0</v>
      </c>
      <c r="G53" s="225">
        <v>0</v>
      </c>
      <c r="H53" s="230"/>
    </row>
    <row r="54" spans="1:8" s="231" customFormat="1" ht="25.5" x14ac:dyDescent="0.25">
      <c r="A54" s="239" t="s">
        <v>351</v>
      </c>
      <c r="B54" s="237" t="s">
        <v>368</v>
      </c>
      <c r="C54" s="224" t="s">
        <v>178</v>
      </c>
      <c r="D54" s="224"/>
      <c r="E54" s="225">
        <v>1167.0999999999999</v>
      </c>
      <c r="F54" s="225">
        <v>0</v>
      </c>
      <c r="G54" s="225">
        <v>0</v>
      </c>
      <c r="H54" s="230"/>
    </row>
    <row r="55" spans="1:8" s="231" customFormat="1" x14ac:dyDescent="0.25">
      <c r="A55" s="233" t="s">
        <v>102</v>
      </c>
      <c r="B55" s="237" t="s">
        <v>367</v>
      </c>
      <c r="C55" s="224" t="s">
        <v>178</v>
      </c>
      <c r="D55" s="224" t="s">
        <v>103</v>
      </c>
      <c r="E55" s="225">
        <v>1167.0999999999999</v>
      </c>
      <c r="F55" s="225">
        <v>0</v>
      </c>
      <c r="G55" s="225">
        <v>0</v>
      </c>
      <c r="H55" s="230"/>
    </row>
    <row r="56" spans="1:8" s="231" customFormat="1" ht="51.75" x14ac:dyDescent="0.25">
      <c r="A56" s="235" t="s">
        <v>369</v>
      </c>
      <c r="B56" s="245" t="s">
        <v>221</v>
      </c>
      <c r="C56" s="224"/>
      <c r="D56" s="224"/>
      <c r="E56" s="222">
        <v>13.2</v>
      </c>
      <c r="F56" s="222">
        <v>4.4000000000000004</v>
      </c>
      <c r="G56" s="222">
        <v>4.4000000000000004</v>
      </c>
      <c r="H56" s="230"/>
    </row>
    <row r="57" spans="1:8" s="234" customFormat="1" x14ac:dyDescent="0.25">
      <c r="A57" s="223" t="s">
        <v>348</v>
      </c>
      <c r="B57" s="246" t="s">
        <v>222</v>
      </c>
      <c r="C57" s="224"/>
      <c r="D57" s="224"/>
      <c r="E57" s="225">
        <v>13.2</v>
      </c>
      <c r="F57" s="225">
        <v>4.4000000000000004</v>
      </c>
      <c r="G57" s="225">
        <v>4.4000000000000004</v>
      </c>
      <c r="H57" s="230"/>
    </row>
    <row r="58" spans="1:8" s="234" customFormat="1" ht="51.75" x14ac:dyDescent="0.25">
      <c r="A58" s="238" t="s">
        <v>370</v>
      </c>
      <c r="B58" s="246" t="s">
        <v>224</v>
      </c>
      <c r="C58" s="224"/>
      <c r="D58" s="224"/>
      <c r="E58" s="225">
        <v>13.2</v>
      </c>
      <c r="F58" s="225">
        <v>4.4000000000000004</v>
      </c>
      <c r="G58" s="225">
        <v>4.4000000000000004</v>
      </c>
      <c r="H58" s="230"/>
    </row>
    <row r="59" spans="1:8" s="234" customFormat="1" ht="39" x14ac:dyDescent="0.25">
      <c r="A59" s="247" t="s">
        <v>371</v>
      </c>
      <c r="B59" s="246" t="s">
        <v>226</v>
      </c>
      <c r="C59" s="224"/>
      <c r="D59" s="224"/>
      <c r="E59" s="225">
        <v>13.2</v>
      </c>
      <c r="F59" s="225">
        <v>4.4000000000000004</v>
      </c>
      <c r="G59" s="225">
        <v>4.4000000000000004</v>
      </c>
      <c r="H59" s="230"/>
    </row>
    <row r="60" spans="1:8" s="234" customFormat="1" ht="25.5" x14ac:dyDescent="0.25">
      <c r="A60" s="239" t="s">
        <v>351</v>
      </c>
      <c r="B60" s="246" t="s">
        <v>226</v>
      </c>
      <c r="C60" s="224" t="s">
        <v>178</v>
      </c>
      <c r="D60" s="224"/>
      <c r="E60" s="225">
        <v>13.2</v>
      </c>
      <c r="F60" s="225">
        <v>4.4000000000000004</v>
      </c>
      <c r="G60" s="225">
        <v>4.4000000000000004</v>
      </c>
      <c r="H60" s="230"/>
    </row>
    <row r="61" spans="1:8" s="234" customFormat="1" x14ac:dyDescent="0.25">
      <c r="A61" s="233" t="s">
        <v>94</v>
      </c>
      <c r="B61" s="246" t="s">
        <v>226</v>
      </c>
      <c r="C61" s="224" t="s">
        <v>178</v>
      </c>
      <c r="D61" s="224" t="s">
        <v>95</v>
      </c>
      <c r="E61" s="225">
        <v>13.2</v>
      </c>
      <c r="F61" s="225">
        <v>4.4000000000000004</v>
      </c>
      <c r="G61" s="225">
        <v>4.4000000000000004</v>
      </c>
      <c r="H61" s="230"/>
    </row>
    <row r="62" spans="1:8" s="234" customFormat="1" ht="26.25" x14ac:dyDescent="0.25">
      <c r="A62" s="235" t="s">
        <v>372</v>
      </c>
      <c r="B62" s="245" t="s">
        <v>238</v>
      </c>
      <c r="C62" s="224"/>
      <c r="D62" s="224"/>
      <c r="E62" s="222">
        <v>0</v>
      </c>
      <c r="F62" s="222">
        <v>0</v>
      </c>
      <c r="G62" s="222">
        <v>0</v>
      </c>
      <c r="H62" s="230"/>
    </row>
    <row r="63" spans="1:8" s="234" customFormat="1" x14ac:dyDescent="0.25">
      <c r="A63" s="223" t="s">
        <v>348</v>
      </c>
      <c r="B63" s="246" t="s">
        <v>239</v>
      </c>
      <c r="C63" s="224"/>
      <c r="D63" s="224"/>
      <c r="E63" s="225">
        <v>0</v>
      </c>
      <c r="F63" s="225">
        <v>0</v>
      </c>
      <c r="G63" s="225">
        <v>0</v>
      </c>
      <c r="H63" s="230"/>
    </row>
    <row r="64" spans="1:8" s="234" customFormat="1" ht="26.25" x14ac:dyDescent="0.25">
      <c r="A64" s="238" t="s">
        <v>373</v>
      </c>
      <c r="B64" s="246" t="s">
        <v>241</v>
      </c>
      <c r="C64" s="224"/>
      <c r="D64" s="224"/>
      <c r="E64" s="225">
        <v>0</v>
      </c>
      <c r="F64" s="225">
        <v>0</v>
      </c>
      <c r="G64" s="225">
        <v>0</v>
      </c>
      <c r="H64" s="230"/>
    </row>
    <row r="65" spans="1:8" s="234" customFormat="1" ht="26.25" x14ac:dyDescent="0.25">
      <c r="A65" s="247" t="s">
        <v>374</v>
      </c>
      <c r="B65" s="246" t="s">
        <v>243</v>
      </c>
      <c r="C65" s="224"/>
      <c r="D65" s="224"/>
      <c r="E65" s="225">
        <v>0</v>
      </c>
      <c r="F65" s="225">
        <v>0</v>
      </c>
      <c r="G65" s="225">
        <v>0</v>
      </c>
      <c r="H65" s="230"/>
    </row>
    <row r="66" spans="1:8" s="234" customFormat="1" ht="25.5" x14ac:dyDescent="0.25">
      <c r="A66" s="239" t="s">
        <v>351</v>
      </c>
      <c r="B66" s="246" t="s">
        <v>243</v>
      </c>
      <c r="C66" s="224" t="s">
        <v>178</v>
      </c>
      <c r="D66" s="224"/>
      <c r="E66" s="225">
        <v>0</v>
      </c>
      <c r="F66" s="225">
        <v>0</v>
      </c>
      <c r="G66" s="225">
        <v>0</v>
      </c>
      <c r="H66" s="230"/>
    </row>
    <row r="67" spans="1:8" s="234" customFormat="1" x14ac:dyDescent="0.25">
      <c r="A67" s="233" t="s">
        <v>100</v>
      </c>
      <c r="B67" s="246" t="s">
        <v>243</v>
      </c>
      <c r="C67" s="224" t="s">
        <v>178</v>
      </c>
      <c r="D67" s="224" t="s">
        <v>101</v>
      </c>
      <c r="E67" s="225">
        <v>0</v>
      </c>
      <c r="F67" s="225">
        <v>0</v>
      </c>
      <c r="G67" s="225">
        <v>0</v>
      </c>
      <c r="H67" s="230"/>
    </row>
    <row r="68" spans="1:8" s="234" customFormat="1" ht="39" x14ac:dyDescent="0.25">
      <c r="A68" s="235" t="s">
        <v>375</v>
      </c>
      <c r="B68" s="245" t="s">
        <v>245</v>
      </c>
      <c r="C68" s="224"/>
      <c r="D68" s="224"/>
      <c r="E68" s="222">
        <v>1876.8</v>
      </c>
      <c r="F68" s="222">
        <v>50</v>
      </c>
      <c r="G68" s="222">
        <v>30</v>
      </c>
      <c r="H68" s="230"/>
    </row>
    <row r="69" spans="1:8" s="234" customFormat="1" x14ac:dyDescent="0.25">
      <c r="A69" s="223" t="s">
        <v>348</v>
      </c>
      <c r="B69" s="246" t="s">
        <v>246</v>
      </c>
      <c r="C69" s="224"/>
      <c r="D69" s="224"/>
      <c r="E69" s="225">
        <v>1876.8</v>
      </c>
      <c r="F69" s="225">
        <v>50</v>
      </c>
      <c r="G69" s="225">
        <v>30</v>
      </c>
      <c r="H69" s="230"/>
    </row>
    <row r="70" spans="1:8" s="234" customFormat="1" ht="39" x14ac:dyDescent="0.25">
      <c r="A70" s="238" t="s">
        <v>376</v>
      </c>
      <c r="B70" s="246" t="s">
        <v>248</v>
      </c>
      <c r="C70" s="224"/>
      <c r="D70" s="224"/>
      <c r="E70" s="225">
        <v>1876.8</v>
      </c>
      <c r="F70" s="225">
        <v>50</v>
      </c>
      <c r="G70" s="225">
        <v>30</v>
      </c>
      <c r="H70" s="230"/>
    </row>
    <row r="71" spans="1:8" s="234" customFormat="1" ht="39" x14ac:dyDescent="0.25">
      <c r="A71" s="247" t="s">
        <v>249</v>
      </c>
      <c r="B71" s="246" t="s">
        <v>250</v>
      </c>
      <c r="C71" s="224"/>
      <c r="D71" s="224"/>
      <c r="E71" s="225">
        <v>38</v>
      </c>
      <c r="F71" s="225">
        <v>50</v>
      </c>
      <c r="G71" s="225">
        <v>30</v>
      </c>
      <c r="H71" s="230"/>
    </row>
    <row r="72" spans="1:8" s="234" customFormat="1" ht="25.5" x14ac:dyDescent="0.25">
      <c r="A72" s="239" t="s">
        <v>351</v>
      </c>
      <c r="B72" s="246" t="s">
        <v>250</v>
      </c>
      <c r="C72" s="224" t="s">
        <v>178</v>
      </c>
      <c r="D72" s="224"/>
      <c r="E72" s="225">
        <v>38</v>
      </c>
      <c r="F72" s="225">
        <v>50</v>
      </c>
      <c r="G72" s="225">
        <v>30</v>
      </c>
      <c r="H72" s="230"/>
    </row>
    <row r="73" spans="1:8" s="234" customFormat="1" ht="25.5" x14ac:dyDescent="0.25">
      <c r="A73" s="239" t="s">
        <v>463</v>
      </c>
      <c r="B73" s="367" t="s">
        <v>449</v>
      </c>
      <c r="C73" s="224"/>
      <c r="D73" s="224"/>
      <c r="E73" s="225">
        <v>1838.8</v>
      </c>
      <c r="F73" s="225">
        <v>0</v>
      </c>
      <c r="G73" s="225">
        <v>0</v>
      </c>
      <c r="H73" s="230"/>
    </row>
    <row r="74" spans="1:8" s="234" customFormat="1" ht="25.5" x14ac:dyDescent="0.25">
      <c r="A74" s="239" t="s">
        <v>351</v>
      </c>
      <c r="B74" s="367" t="s">
        <v>449</v>
      </c>
      <c r="C74" s="224" t="s">
        <v>178</v>
      </c>
      <c r="D74" s="224"/>
      <c r="E74" s="225">
        <v>1838.8</v>
      </c>
      <c r="F74" s="225">
        <v>0</v>
      </c>
      <c r="G74" s="225">
        <v>0</v>
      </c>
      <c r="H74" s="230"/>
    </row>
    <row r="75" spans="1:8" s="234" customFormat="1" x14ac:dyDescent="0.25">
      <c r="A75" s="233" t="s">
        <v>100</v>
      </c>
      <c r="B75" s="246" t="s">
        <v>248</v>
      </c>
      <c r="C75" s="224" t="s">
        <v>178</v>
      </c>
      <c r="D75" s="224" t="s">
        <v>101</v>
      </c>
      <c r="E75" s="225">
        <v>1868.8</v>
      </c>
      <c r="F75" s="225">
        <v>50</v>
      </c>
      <c r="G75" s="225">
        <v>30</v>
      </c>
      <c r="H75" s="230"/>
    </row>
    <row r="76" spans="1:8" s="234" customFormat="1" ht="39" x14ac:dyDescent="0.25">
      <c r="A76" s="235" t="s">
        <v>377</v>
      </c>
      <c r="B76" s="236" t="s">
        <v>291</v>
      </c>
      <c r="C76" s="224"/>
      <c r="D76" s="224"/>
      <c r="E76" s="222">
        <v>3738.2</v>
      </c>
      <c r="F76" s="222">
        <v>2622</v>
      </c>
      <c r="G76" s="222">
        <v>1923.1</v>
      </c>
      <c r="H76" s="230"/>
    </row>
    <row r="77" spans="1:8" s="234" customFormat="1" x14ac:dyDescent="0.25">
      <c r="A77" s="223" t="s">
        <v>348</v>
      </c>
      <c r="B77" s="237" t="s">
        <v>292</v>
      </c>
      <c r="C77" s="224"/>
      <c r="D77" s="224"/>
      <c r="E77" s="225">
        <v>3738.2</v>
      </c>
      <c r="F77" s="225">
        <v>2622</v>
      </c>
      <c r="G77" s="225">
        <v>1923.1</v>
      </c>
      <c r="H77" s="230"/>
    </row>
    <row r="78" spans="1:8" s="234" customFormat="1" ht="45.75" customHeight="1" x14ac:dyDescent="0.25">
      <c r="A78" s="248" t="s">
        <v>378</v>
      </c>
      <c r="B78" s="237" t="s">
        <v>294</v>
      </c>
      <c r="C78" s="224"/>
      <c r="D78" s="224"/>
      <c r="E78" s="225">
        <v>3738.2</v>
      </c>
      <c r="F78" s="225">
        <v>2622</v>
      </c>
      <c r="G78" s="225">
        <v>1923.1</v>
      </c>
      <c r="H78" s="230"/>
    </row>
    <row r="79" spans="1:8" s="234" customFormat="1" ht="51.75" x14ac:dyDescent="0.25">
      <c r="A79" s="249" t="s">
        <v>295</v>
      </c>
      <c r="B79" s="237" t="s">
        <v>296</v>
      </c>
      <c r="C79" s="224"/>
      <c r="D79" s="224"/>
      <c r="E79" s="225">
        <v>1053.4000000000001</v>
      </c>
      <c r="F79" s="225">
        <v>1132.5</v>
      </c>
      <c r="G79" s="225">
        <v>1422.4</v>
      </c>
      <c r="H79" s="230"/>
    </row>
    <row r="80" spans="1:8" s="234" customFormat="1" ht="25.5" x14ac:dyDescent="0.25">
      <c r="A80" s="239" t="s">
        <v>351</v>
      </c>
      <c r="B80" s="237" t="s">
        <v>296</v>
      </c>
      <c r="C80" s="224" t="s">
        <v>178</v>
      </c>
      <c r="D80" s="224"/>
      <c r="E80" s="250">
        <v>1053.4000000000001</v>
      </c>
      <c r="F80" s="250">
        <v>1132.5</v>
      </c>
      <c r="G80" s="250">
        <v>1422.4</v>
      </c>
      <c r="H80" s="230"/>
    </row>
    <row r="81" spans="1:8" s="234" customFormat="1" x14ac:dyDescent="0.25">
      <c r="A81" s="233" t="s">
        <v>102</v>
      </c>
      <c r="B81" s="237" t="s">
        <v>296</v>
      </c>
      <c r="C81" s="224" t="s">
        <v>178</v>
      </c>
      <c r="D81" s="224" t="s">
        <v>103</v>
      </c>
      <c r="E81" s="225">
        <v>1053.4000000000001</v>
      </c>
      <c r="F81" s="225">
        <v>1132.5</v>
      </c>
      <c r="G81" s="225">
        <v>1422.4</v>
      </c>
      <c r="H81" s="230"/>
    </row>
    <row r="82" spans="1:8" s="234" customFormat="1" ht="25.5" x14ac:dyDescent="0.25">
      <c r="A82" s="186" t="s">
        <v>297</v>
      </c>
      <c r="B82" s="251" t="s">
        <v>298</v>
      </c>
      <c r="C82" s="224"/>
      <c r="D82" s="224"/>
      <c r="E82" s="225">
        <v>1052.5999999999999</v>
      </c>
      <c r="F82" s="225"/>
      <c r="G82" s="225"/>
      <c r="H82" s="230"/>
    </row>
    <row r="83" spans="1:8" s="234" customFormat="1" ht="25.5" x14ac:dyDescent="0.25">
      <c r="A83" s="239" t="s">
        <v>351</v>
      </c>
      <c r="B83" s="251" t="s">
        <v>298</v>
      </c>
      <c r="C83" s="224" t="s">
        <v>178</v>
      </c>
      <c r="D83" s="224"/>
      <c r="E83" s="225">
        <v>1052.5999999999999</v>
      </c>
      <c r="F83" s="225">
        <v>0</v>
      </c>
      <c r="G83" s="225">
        <v>0</v>
      </c>
      <c r="H83" s="230"/>
    </row>
    <row r="84" spans="1:8" s="234" customFormat="1" x14ac:dyDescent="0.25">
      <c r="A84" s="233" t="s">
        <v>102</v>
      </c>
      <c r="B84" s="251" t="s">
        <v>298</v>
      </c>
      <c r="C84" s="224" t="s">
        <v>178</v>
      </c>
      <c r="D84" s="224" t="s">
        <v>103</v>
      </c>
      <c r="E84" s="225">
        <v>1052.5999999999999</v>
      </c>
      <c r="F84" s="225">
        <v>0</v>
      </c>
      <c r="G84" s="225">
        <v>0</v>
      </c>
      <c r="H84" s="230"/>
    </row>
    <row r="85" spans="1:8" s="234" customFormat="1" ht="39" x14ac:dyDescent="0.25">
      <c r="A85" s="233" t="s">
        <v>379</v>
      </c>
      <c r="B85" s="237" t="s">
        <v>380</v>
      </c>
      <c r="C85" s="224"/>
      <c r="D85" s="224"/>
      <c r="E85" s="225">
        <v>682.8</v>
      </c>
      <c r="F85" s="225">
        <v>589.5</v>
      </c>
      <c r="G85" s="225">
        <v>500.7</v>
      </c>
      <c r="H85" s="230"/>
    </row>
    <row r="86" spans="1:8" s="234" customFormat="1" ht="25.5" x14ac:dyDescent="0.25">
      <c r="A86" s="239" t="s">
        <v>351</v>
      </c>
      <c r="B86" s="237" t="s">
        <v>380</v>
      </c>
      <c r="C86" s="224" t="s">
        <v>178</v>
      </c>
      <c r="D86" s="224"/>
      <c r="E86" s="225">
        <v>682.8</v>
      </c>
      <c r="F86" s="225">
        <v>589.5</v>
      </c>
      <c r="G86" s="225">
        <v>500.7</v>
      </c>
      <c r="H86" s="230"/>
    </row>
    <row r="87" spans="1:8" s="234" customFormat="1" x14ac:dyDescent="0.25">
      <c r="A87" s="239" t="s">
        <v>102</v>
      </c>
      <c r="B87" s="237" t="s">
        <v>380</v>
      </c>
      <c r="C87" s="224" t="s">
        <v>178</v>
      </c>
      <c r="D87" s="224" t="s">
        <v>103</v>
      </c>
      <c r="E87" s="225">
        <v>682.8</v>
      </c>
      <c r="F87" s="225">
        <v>589.5</v>
      </c>
      <c r="G87" s="225">
        <v>500.7</v>
      </c>
      <c r="H87" s="230"/>
    </row>
    <row r="88" spans="1:8" s="234" customFormat="1" ht="25.5" x14ac:dyDescent="0.25">
      <c r="A88" s="239" t="s">
        <v>464</v>
      </c>
      <c r="B88" s="237" t="s">
        <v>462</v>
      </c>
      <c r="C88" s="224"/>
      <c r="D88" s="224"/>
      <c r="E88" s="225">
        <v>49.4</v>
      </c>
      <c r="F88" s="225">
        <v>0</v>
      </c>
      <c r="G88" s="225">
        <v>0</v>
      </c>
      <c r="H88" s="230"/>
    </row>
    <row r="89" spans="1:8" s="234" customFormat="1" ht="25.5" x14ac:dyDescent="0.25">
      <c r="A89" s="239" t="s">
        <v>351</v>
      </c>
      <c r="B89" s="237" t="s">
        <v>462</v>
      </c>
      <c r="C89" s="224" t="s">
        <v>178</v>
      </c>
      <c r="D89" s="224" t="s">
        <v>103</v>
      </c>
      <c r="E89" s="225">
        <v>49.4</v>
      </c>
      <c r="F89" s="225">
        <v>0</v>
      </c>
      <c r="G89" s="225">
        <v>0</v>
      </c>
      <c r="H89" s="230"/>
    </row>
    <row r="90" spans="1:8" s="234" customFormat="1" ht="25.5" x14ac:dyDescent="0.25">
      <c r="A90" s="239" t="s">
        <v>301</v>
      </c>
      <c r="B90" s="237" t="s">
        <v>302</v>
      </c>
      <c r="C90" s="224"/>
      <c r="D90" s="224"/>
      <c r="E90" s="225">
        <v>900</v>
      </c>
      <c r="F90" s="225">
        <v>900</v>
      </c>
      <c r="G90" s="225">
        <v>0</v>
      </c>
      <c r="H90" s="230"/>
    </row>
    <row r="91" spans="1:8" s="234" customFormat="1" ht="25.5" x14ac:dyDescent="0.25">
      <c r="A91" s="239" t="s">
        <v>351</v>
      </c>
      <c r="B91" s="237" t="s">
        <v>302</v>
      </c>
      <c r="C91" s="228" t="s">
        <v>178</v>
      </c>
      <c r="D91" s="224"/>
      <c r="E91" s="225">
        <v>900</v>
      </c>
      <c r="F91" s="225">
        <v>900</v>
      </c>
      <c r="G91" s="225">
        <v>0</v>
      </c>
      <c r="H91" s="230"/>
    </row>
    <row r="92" spans="1:8" s="234" customFormat="1" x14ac:dyDescent="0.25">
      <c r="A92" s="239" t="s">
        <v>102</v>
      </c>
      <c r="B92" s="237" t="s">
        <v>302</v>
      </c>
      <c r="C92" s="228" t="s">
        <v>178</v>
      </c>
      <c r="D92" s="224" t="s">
        <v>103</v>
      </c>
      <c r="E92" s="225">
        <v>900</v>
      </c>
      <c r="F92" s="225">
        <v>900</v>
      </c>
      <c r="G92" s="225">
        <v>0</v>
      </c>
      <c r="H92" s="230"/>
    </row>
    <row r="93" spans="1:8" s="234" customFormat="1" ht="39" x14ac:dyDescent="0.25">
      <c r="A93" s="235" t="s">
        <v>381</v>
      </c>
      <c r="B93" s="245" t="s">
        <v>307</v>
      </c>
      <c r="C93" s="224"/>
      <c r="D93" s="224"/>
      <c r="E93" s="222">
        <v>3972.5</v>
      </c>
      <c r="F93" s="222">
        <f>F94</f>
        <v>3578.2</v>
      </c>
      <c r="G93" s="222">
        <f>G94</f>
        <v>3714.1</v>
      </c>
      <c r="H93" s="230"/>
    </row>
    <row r="94" spans="1:8" s="234" customFormat="1" x14ac:dyDescent="0.25">
      <c r="A94" s="223" t="s">
        <v>348</v>
      </c>
      <c r="B94" s="246" t="s">
        <v>308</v>
      </c>
      <c r="C94" s="224"/>
      <c r="D94" s="224"/>
      <c r="E94" s="225">
        <v>3972.5</v>
      </c>
      <c r="F94" s="225">
        <v>3578.2</v>
      </c>
      <c r="G94" s="225">
        <v>3714.1</v>
      </c>
      <c r="H94" s="230"/>
    </row>
    <row r="95" spans="1:8" s="234" customFormat="1" ht="39" x14ac:dyDescent="0.25">
      <c r="A95" s="238" t="s">
        <v>382</v>
      </c>
      <c r="B95" s="246" t="s">
        <v>310</v>
      </c>
      <c r="C95" s="224"/>
      <c r="D95" s="224"/>
      <c r="E95" s="225">
        <v>3972.5</v>
      </c>
      <c r="F95" s="225">
        <v>3578.2</v>
      </c>
      <c r="G95" s="225">
        <v>3714.1</v>
      </c>
      <c r="H95" s="230"/>
    </row>
    <row r="96" spans="1:8" s="234" customFormat="1" ht="26.25" x14ac:dyDescent="0.25">
      <c r="A96" s="247" t="s">
        <v>383</v>
      </c>
      <c r="B96" s="246" t="s">
        <v>384</v>
      </c>
      <c r="C96" s="224"/>
      <c r="D96" s="224"/>
      <c r="E96" s="225">
        <v>2286.3000000000002</v>
      </c>
      <c r="F96" s="225">
        <v>1892</v>
      </c>
      <c r="G96" s="225">
        <v>2027.9</v>
      </c>
      <c r="H96" s="230"/>
    </row>
    <row r="97" spans="1:8" s="234" customFormat="1" ht="26.25" x14ac:dyDescent="0.25">
      <c r="A97" s="238" t="s">
        <v>313</v>
      </c>
      <c r="B97" s="246" t="s">
        <v>384</v>
      </c>
      <c r="C97" s="224" t="s">
        <v>314</v>
      </c>
      <c r="D97" s="224"/>
      <c r="E97" s="250">
        <v>2286.3000000000002</v>
      </c>
      <c r="F97" s="250">
        <v>1892</v>
      </c>
      <c r="G97" s="250">
        <v>2027.9</v>
      </c>
      <c r="H97" s="230"/>
    </row>
    <row r="98" spans="1:8" s="234" customFormat="1" x14ac:dyDescent="0.25">
      <c r="A98" s="233" t="s">
        <v>106</v>
      </c>
      <c r="B98" s="246" t="s">
        <v>384</v>
      </c>
      <c r="C98" s="224" t="s">
        <v>314</v>
      </c>
      <c r="D98" s="224" t="s">
        <v>107</v>
      </c>
      <c r="E98" s="225">
        <v>2286.3000000000002</v>
      </c>
      <c r="F98" s="225">
        <v>1892</v>
      </c>
      <c r="G98" s="225">
        <v>2027.9</v>
      </c>
      <c r="H98" s="230"/>
    </row>
    <row r="99" spans="1:8" s="234" customFormat="1" ht="76.5" x14ac:dyDescent="0.25">
      <c r="A99" s="159" t="s">
        <v>385</v>
      </c>
      <c r="B99" s="246" t="s">
        <v>386</v>
      </c>
      <c r="C99" s="224"/>
      <c r="D99" s="224"/>
      <c r="E99" s="225">
        <v>1686.2</v>
      </c>
      <c r="F99" s="225">
        <v>1686.2</v>
      </c>
      <c r="G99" s="225">
        <v>1686.2</v>
      </c>
      <c r="H99" s="230"/>
    </row>
    <row r="100" spans="1:8" s="234" customFormat="1" ht="26.25" x14ac:dyDescent="0.25">
      <c r="A100" s="233" t="s">
        <v>313</v>
      </c>
      <c r="B100" s="246" t="s">
        <v>386</v>
      </c>
      <c r="C100" s="224" t="s">
        <v>314</v>
      </c>
      <c r="D100" s="224"/>
      <c r="E100" s="225">
        <v>1686.2</v>
      </c>
      <c r="F100" s="225">
        <v>1686.2</v>
      </c>
      <c r="G100" s="225">
        <v>1686.2</v>
      </c>
      <c r="H100" s="230"/>
    </row>
    <row r="101" spans="1:8" s="234" customFormat="1" ht="0.75" hidden="1" customHeight="1" x14ac:dyDescent="0.25">
      <c r="A101" s="235" t="s">
        <v>387</v>
      </c>
      <c r="B101" s="245" t="s">
        <v>334</v>
      </c>
      <c r="C101" s="224"/>
      <c r="D101" s="224"/>
      <c r="E101" s="222">
        <v>658.5</v>
      </c>
      <c r="F101" s="222">
        <v>667.3</v>
      </c>
      <c r="G101" s="222">
        <v>676.2</v>
      </c>
      <c r="H101" s="230"/>
    </row>
    <row r="102" spans="1:8" s="258" customFormat="1" ht="0.75" customHeight="1" x14ac:dyDescent="0.25">
      <c r="A102" s="252" t="s">
        <v>388</v>
      </c>
      <c r="B102" s="253" t="s">
        <v>389</v>
      </c>
      <c r="C102" s="254"/>
      <c r="D102" s="254"/>
      <c r="E102" s="255">
        <v>3296.5</v>
      </c>
      <c r="F102" s="256">
        <v>0</v>
      </c>
      <c r="G102" s="256">
        <v>0</v>
      </c>
      <c r="H102" s="257" t="s">
        <v>390</v>
      </c>
    </row>
    <row r="103" spans="1:8" s="258" customFormat="1" ht="26.25" hidden="1" x14ac:dyDescent="0.25">
      <c r="A103" s="252" t="s">
        <v>391</v>
      </c>
      <c r="B103" s="253" t="s">
        <v>389</v>
      </c>
      <c r="C103" s="254" t="s">
        <v>314</v>
      </c>
      <c r="D103" s="254"/>
      <c r="E103" s="256">
        <v>3296.5</v>
      </c>
      <c r="F103" s="256">
        <v>0</v>
      </c>
      <c r="G103" s="256">
        <v>0</v>
      </c>
      <c r="H103" s="257" t="s">
        <v>390</v>
      </c>
    </row>
    <row r="104" spans="1:8" s="258" customFormat="1" hidden="1" x14ac:dyDescent="0.25">
      <c r="A104" s="259" t="s">
        <v>106</v>
      </c>
      <c r="B104" s="253" t="s">
        <v>389</v>
      </c>
      <c r="C104" s="254" t="s">
        <v>314</v>
      </c>
      <c r="D104" s="254" t="s">
        <v>107</v>
      </c>
      <c r="E104" s="256">
        <v>3296.5</v>
      </c>
      <c r="F104" s="256">
        <v>0</v>
      </c>
      <c r="G104" s="256">
        <v>0</v>
      </c>
      <c r="H104" s="257" t="s">
        <v>390</v>
      </c>
    </row>
    <row r="105" spans="1:8" s="234" customFormat="1" ht="42" customHeight="1" x14ac:dyDescent="0.25">
      <c r="A105" s="260" t="s">
        <v>387</v>
      </c>
      <c r="B105" s="245" t="s">
        <v>334</v>
      </c>
      <c r="C105" s="224"/>
      <c r="D105" s="224"/>
      <c r="E105" s="222">
        <v>721</v>
      </c>
      <c r="F105" s="222">
        <v>721</v>
      </c>
      <c r="G105" s="222">
        <v>721</v>
      </c>
      <c r="H105" s="230"/>
    </row>
    <row r="106" spans="1:8" s="234" customFormat="1" x14ac:dyDescent="0.25">
      <c r="A106" s="223" t="s">
        <v>348</v>
      </c>
      <c r="B106" s="246" t="s">
        <v>335</v>
      </c>
      <c r="C106" s="224"/>
      <c r="D106" s="224"/>
      <c r="E106" s="225">
        <v>721</v>
      </c>
      <c r="F106" s="225">
        <v>721</v>
      </c>
      <c r="G106" s="225">
        <v>721</v>
      </c>
      <c r="H106" s="230"/>
    </row>
    <row r="107" spans="1:8" s="234" customFormat="1" ht="26.25" x14ac:dyDescent="0.25">
      <c r="A107" s="238" t="s">
        <v>392</v>
      </c>
      <c r="B107" s="246" t="s">
        <v>337</v>
      </c>
      <c r="C107" s="224"/>
      <c r="D107" s="224"/>
      <c r="E107" s="225">
        <v>721</v>
      </c>
      <c r="F107" s="225">
        <v>721</v>
      </c>
      <c r="G107" s="225">
        <v>721</v>
      </c>
      <c r="H107" s="230"/>
    </row>
    <row r="108" spans="1:8" s="234" customFormat="1" ht="26.25" x14ac:dyDescent="0.25">
      <c r="A108" s="247" t="s">
        <v>338</v>
      </c>
      <c r="B108" s="246" t="s">
        <v>393</v>
      </c>
      <c r="C108" s="224"/>
      <c r="D108" s="261"/>
      <c r="E108" s="225">
        <v>721</v>
      </c>
      <c r="F108" s="225">
        <v>721</v>
      </c>
      <c r="G108" s="225">
        <v>721</v>
      </c>
      <c r="H108" s="230"/>
    </row>
    <row r="109" spans="1:8" s="234" customFormat="1" ht="26.25" x14ac:dyDescent="0.25">
      <c r="A109" s="238" t="s">
        <v>313</v>
      </c>
      <c r="B109" s="246" t="s">
        <v>393</v>
      </c>
      <c r="C109" s="224" t="s">
        <v>314</v>
      </c>
      <c r="D109" s="261"/>
      <c r="E109" s="250">
        <v>721</v>
      </c>
      <c r="F109" s="250">
        <v>721</v>
      </c>
      <c r="G109" s="250">
        <v>721</v>
      </c>
      <c r="H109" s="230"/>
    </row>
    <row r="110" spans="1:8" s="231" customFormat="1" x14ac:dyDescent="0.25">
      <c r="A110" s="233" t="s">
        <v>116</v>
      </c>
      <c r="B110" s="246" t="s">
        <v>393</v>
      </c>
      <c r="C110" s="224" t="s">
        <v>314</v>
      </c>
      <c r="D110" s="224" t="s">
        <v>117</v>
      </c>
      <c r="E110" s="225">
        <v>721</v>
      </c>
      <c r="F110" s="225">
        <v>721</v>
      </c>
      <c r="G110" s="225">
        <v>721</v>
      </c>
      <c r="H110" s="230"/>
    </row>
    <row r="111" spans="1:8" s="234" customFormat="1" ht="39" x14ac:dyDescent="0.25">
      <c r="A111" s="235" t="s">
        <v>394</v>
      </c>
      <c r="B111" s="245" t="s">
        <v>320</v>
      </c>
      <c r="C111" s="224"/>
      <c r="D111" s="224"/>
      <c r="E111" s="222">
        <v>1.1000000000000001</v>
      </c>
      <c r="F111" s="222">
        <v>1.1000000000000001</v>
      </c>
      <c r="G111" s="222">
        <v>1.1000000000000001</v>
      </c>
      <c r="H111" s="230"/>
    </row>
    <row r="112" spans="1:8" s="234" customFormat="1" x14ac:dyDescent="0.25">
      <c r="A112" s="223" t="s">
        <v>348</v>
      </c>
      <c r="B112" s="246" t="s">
        <v>321</v>
      </c>
      <c r="C112" s="224"/>
      <c r="D112" s="224"/>
      <c r="E112" s="225">
        <v>1.1000000000000001</v>
      </c>
      <c r="F112" s="225">
        <v>1.1000000000000001</v>
      </c>
      <c r="G112" s="225">
        <v>1.1000000000000001</v>
      </c>
      <c r="H112" s="230"/>
    </row>
    <row r="113" spans="1:8" s="234" customFormat="1" ht="39" x14ac:dyDescent="0.25">
      <c r="A113" s="238" t="s">
        <v>395</v>
      </c>
      <c r="B113" s="246" t="s">
        <v>323</v>
      </c>
      <c r="C113" s="224"/>
      <c r="D113" s="224"/>
      <c r="E113" s="225">
        <v>1.1000000000000001</v>
      </c>
      <c r="F113" s="225">
        <v>1.1000000000000001</v>
      </c>
      <c r="G113" s="225">
        <v>1.1000000000000001</v>
      </c>
      <c r="H113" s="230"/>
    </row>
    <row r="114" spans="1:8" s="234" customFormat="1" ht="26.25" x14ac:dyDescent="0.25">
      <c r="A114" s="247" t="s">
        <v>324</v>
      </c>
      <c r="B114" s="246" t="s">
        <v>325</v>
      </c>
      <c r="C114" s="224"/>
      <c r="D114" s="224"/>
      <c r="E114" s="225">
        <v>1.1000000000000001</v>
      </c>
      <c r="F114" s="225">
        <v>1.1000000000000001</v>
      </c>
      <c r="G114" s="225">
        <v>1.1000000000000001</v>
      </c>
      <c r="H114" s="230"/>
    </row>
    <row r="115" spans="1:8" s="234" customFormat="1" x14ac:dyDescent="0.25">
      <c r="A115" s="262" t="s">
        <v>318</v>
      </c>
      <c r="B115" s="246" t="s">
        <v>325</v>
      </c>
      <c r="C115" s="224" t="s">
        <v>326</v>
      </c>
      <c r="D115" s="224"/>
      <c r="E115" s="250">
        <v>1.1000000000000001</v>
      </c>
      <c r="F115" s="250">
        <v>1.1000000000000001</v>
      </c>
      <c r="G115" s="250">
        <v>1.1000000000000001</v>
      </c>
      <c r="H115" s="230"/>
    </row>
    <row r="116" spans="1:8" s="234" customFormat="1" x14ac:dyDescent="0.25">
      <c r="A116" s="227" t="s">
        <v>112</v>
      </c>
      <c r="B116" s="246" t="s">
        <v>325</v>
      </c>
      <c r="C116" s="224" t="s">
        <v>326</v>
      </c>
      <c r="D116" s="224" t="s">
        <v>113</v>
      </c>
      <c r="E116" s="225">
        <v>1.1000000000000001</v>
      </c>
      <c r="F116" s="225">
        <v>1.1000000000000001</v>
      </c>
      <c r="G116" s="225">
        <v>1.1000000000000001</v>
      </c>
      <c r="H116" s="230"/>
    </row>
    <row r="117" spans="1:8" s="234" customFormat="1" ht="38.25" x14ac:dyDescent="0.25">
      <c r="A117" s="263" t="s">
        <v>396</v>
      </c>
      <c r="B117" s="264" t="s">
        <v>136</v>
      </c>
      <c r="C117" s="265"/>
      <c r="D117" s="265"/>
      <c r="E117" s="222">
        <v>8871.9</v>
      </c>
      <c r="F117" s="222">
        <v>8469.5</v>
      </c>
      <c r="G117" s="222">
        <v>7821.2</v>
      </c>
      <c r="H117" s="230"/>
    </row>
    <row r="118" spans="1:8" s="234" customFormat="1" ht="38.25" x14ac:dyDescent="0.25">
      <c r="A118" s="266" t="s">
        <v>145</v>
      </c>
      <c r="B118" s="267" t="s">
        <v>146</v>
      </c>
      <c r="C118" s="265"/>
      <c r="D118" s="268"/>
      <c r="E118" s="269">
        <v>1510.8</v>
      </c>
      <c r="F118" s="269">
        <v>1478.5</v>
      </c>
      <c r="G118" s="269">
        <v>1311.5</v>
      </c>
      <c r="H118" s="230"/>
    </row>
    <row r="119" spans="1:8" s="234" customFormat="1" x14ac:dyDescent="0.25">
      <c r="A119" s="270" t="s">
        <v>139</v>
      </c>
      <c r="B119" s="271" t="s">
        <v>147</v>
      </c>
      <c r="C119" s="224"/>
      <c r="D119" s="268"/>
      <c r="E119" s="272">
        <v>1510.8</v>
      </c>
      <c r="F119" s="272">
        <v>1478.5</v>
      </c>
      <c r="G119" s="272">
        <v>1311.5</v>
      </c>
      <c r="H119" s="230"/>
    </row>
    <row r="120" spans="1:8" s="234" customFormat="1" x14ac:dyDescent="0.25">
      <c r="A120" s="232" t="s">
        <v>141</v>
      </c>
      <c r="B120" s="271" t="s">
        <v>148</v>
      </c>
      <c r="C120" s="224"/>
      <c r="D120" s="268"/>
      <c r="E120" s="272">
        <v>1510.8</v>
      </c>
      <c r="F120" s="272">
        <v>1478.5</v>
      </c>
      <c r="G120" s="272">
        <v>1311.5</v>
      </c>
      <c r="H120" s="230"/>
    </row>
    <row r="121" spans="1:8" s="234" customFormat="1" ht="51" x14ac:dyDescent="0.25">
      <c r="A121" s="226" t="s">
        <v>149</v>
      </c>
      <c r="B121" s="271" t="s">
        <v>148</v>
      </c>
      <c r="C121" s="224" t="s">
        <v>397</v>
      </c>
      <c r="D121" s="224"/>
      <c r="E121" s="272">
        <v>1510.8</v>
      </c>
      <c r="F121" s="272">
        <v>1478.5</v>
      </c>
      <c r="G121" s="272">
        <v>1311.5</v>
      </c>
      <c r="H121" s="230"/>
    </row>
    <row r="122" spans="1:8" s="234" customFormat="1" ht="38.25" x14ac:dyDescent="0.25">
      <c r="A122" s="273" t="s">
        <v>74</v>
      </c>
      <c r="B122" s="271" t="s">
        <v>148</v>
      </c>
      <c r="C122" s="261" t="s">
        <v>397</v>
      </c>
      <c r="D122" s="261" t="s">
        <v>75</v>
      </c>
      <c r="E122" s="242">
        <v>1510.8</v>
      </c>
      <c r="F122" s="242">
        <v>1478.5</v>
      </c>
      <c r="G122" s="242">
        <v>1311.5</v>
      </c>
      <c r="H122" s="230"/>
    </row>
    <row r="123" spans="1:8" s="234" customFormat="1" ht="25.5" x14ac:dyDescent="0.25">
      <c r="A123" s="266" t="s">
        <v>137</v>
      </c>
      <c r="B123" s="267" t="s">
        <v>138</v>
      </c>
      <c r="C123" s="221"/>
      <c r="D123" s="221"/>
      <c r="E123" s="222">
        <v>7361.1</v>
      </c>
      <c r="F123" s="222">
        <v>6991</v>
      </c>
      <c r="G123" s="222">
        <f>G124</f>
        <v>6509.5</v>
      </c>
      <c r="H123" s="230"/>
    </row>
    <row r="124" spans="1:8" s="234" customFormat="1" x14ac:dyDescent="0.25">
      <c r="A124" s="270" t="s">
        <v>139</v>
      </c>
      <c r="B124" s="271" t="s">
        <v>140</v>
      </c>
      <c r="C124" s="224"/>
      <c r="D124" s="224"/>
      <c r="E124" s="225">
        <v>7361.1</v>
      </c>
      <c r="F124" s="225">
        <v>6991</v>
      </c>
      <c r="G124" s="225">
        <v>6509.5</v>
      </c>
      <c r="H124" s="230"/>
    </row>
    <row r="125" spans="1:8" s="234" customFormat="1" x14ac:dyDescent="0.25">
      <c r="A125" s="232" t="s">
        <v>141</v>
      </c>
      <c r="B125" s="274" t="s">
        <v>142</v>
      </c>
      <c r="C125" s="224"/>
      <c r="D125" s="224"/>
      <c r="E125" s="225">
        <v>6922</v>
      </c>
      <c r="F125" s="225">
        <v>6991</v>
      </c>
      <c r="G125" s="225">
        <v>6332.6</v>
      </c>
      <c r="H125" s="230"/>
    </row>
    <row r="126" spans="1:8" s="234" customFormat="1" ht="51" x14ac:dyDescent="0.25">
      <c r="A126" s="226" t="s">
        <v>149</v>
      </c>
      <c r="B126" s="274" t="s">
        <v>142</v>
      </c>
      <c r="C126" s="224" t="s">
        <v>397</v>
      </c>
      <c r="D126" s="224"/>
      <c r="E126" s="225">
        <v>5375.5</v>
      </c>
      <c r="F126" s="225">
        <v>5286.1</v>
      </c>
      <c r="G126" s="225">
        <v>4782.8999999999996</v>
      </c>
      <c r="H126" s="275"/>
    </row>
    <row r="127" spans="1:8" s="234" customFormat="1" ht="39" x14ac:dyDescent="0.25">
      <c r="A127" s="233" t="s">
        <v>74</v>
      </c>
      <c r="B127" s="274" t="s">
        <v>142</v>
      </c>
      <c r="C127" s="224" t="s">
        <v>397</v>
      </c>
      <c r="D127" s="224" t="s">
        <v>75</v>
      </c>
      <c r="E127" s="225">
        <v>5375.5</v>
      </c>
      <c r="F127" s="225">
        <v>5286.1</v>
      </c>
      <c r="G127" s="225">
        <v>4782.8999999999996</v>
      </c>
      <c r="H127" s="230"/>
    </row>
    <row r="128" spans="1:8" s="234" customFormat="1" ht="25.5" x14ac:dyDescent="0.25">
      <c r="A128" s="226" t="s">
        <v>351</v>
      </c>
      <c r="B128" s="274" t="s">
        <v>142</v>
      </c>
      <c r="C128" s="224" t="s">
        <v>178</v>
      </c>
      <c r="D128" s="224" t="s">
        <v>75</v>
      </c>
      <c r="E128" s="225">
        <v>1546.5</v>
      </c>
      <c r="F128" s="225">
        <v>1425.4</v>
      </c>
      <c r="G128" s="225">
        <v>1481.2</v>
      </c>
      <c r="H128" s="230"/>
    </row>
    <row r="129" spans="1:8" s="234" customFormat="1" ht="39" x14ac:dyDescent="0.25">
      <c r="A129" s="233" t="s">
        <v>72</v>
      </c>
      <c r="B129" s="274" t="s">
        <v>142</v>
      </c>
      <c r="C129" s="224" t="s">
        <v>178</v>
      </c>
      <c r="D129" s="224" t="s">
        <v>73</v>
      </c>
      <c r="E129" s="276">
        <v>199.7</v>
      </c>
      <c r="F129" s="276">
        <v>202.4</v>
      </c>
      <c r="G129" s="276">
        <v>205.1</v>
      </c>
      <c r="H129" s="230"/>
    </row>
    <row r="130" spans="1:8" s="234" customFormat="1" ht="39" x14ac:dyDescent="0.25">
      <c r="A130" s="277" t="s">
        <v>152</v>
      </c>
      <c r="B130" s="274" t="s">
        <v>153</v>
      </c>
      <c r="C130" s="224" t="s">
        <v>157</v>
      </c>
      <c r="D130" s="261" t="s">
        <v>77</v>
      </c>
      <c r="E130" s="225">
        <v>235.9</v>
      </c>
      <c r="F130" s="225">
        <v>36.799999999999997</v>
      </c>
      <c r="G130" s="225">
        <v>36.799999999999997</v>
      </c>
      <c r="H130" s="230"/>
    </row>
    <row r="131" spans="1:8" s="234" customFormat="1" ht="26.25" x14ac:dyDescent="0.25">
      <c r="A131" s="278" t="s">
        <v>76</v>
      </c>
      <c r="B131" s="274" t="s">
        <v>153</v>
      </c>
      <c r="C131" s="279">
        <v>500</v>
      </c>
      <c r="D131" s="224" t="s">
        <v>77</v>
      </c>
      <c r="E131" s="225">
        <v>199.1</v>
      </c>
      <c r="F131" s="225">
        <v>36.799999999999997</v>
      </c>
      <c r="G131" s="225">
        <v>36.799999999999997</v>
      </c>
      <c r="H131" s="230"/>
    </row>
    <row r="132" spans="1:8" s="234" customFormat="1" x14ac:dyDescent="0.25">
      <c r="A132" s="226" t="s">
        <v>154</v>
      </c>
      <c r="B132" s="274" t="s">
        <v>153</v>
      </c>
      <c r="C132" s="224" t="s">
        <v>157</v>
      </c>
      <c r="D132" s="224" t="s">
        <v>77</v>
      </c>
      <c r="E132" s="225">
        <v>199.1</v>
      </c>
      <c r="F132" s="225">
        <v>36.799999999999997</v>
      </c>
      <c r="G132" s="225">
        <v>36.799999999999997</v>
      </c>
      <c r="H132" s="230"/>
    </row>
    <row r="133" spans="1:8" s="234" customFormat="1" ht="26.25" x14ac:dyDescent="0.25">
      <c r="A133" s="232" t="s">
        <v>398</v>
      </c>
      <c r="B133" s="274" t="s">
        <v>156</v>
      </c>
      <c r="C133" s="224"/>
      <c r="D133" s="224"/>
      <c r="E133" s="225">
        <v>36.799999999999997</v>
      </c>
      <c r="F133" s="225">
        <v>36.799999999999997</v>
      </c>
      <c r="G133" s="225">
        <v>0</v>
      </c>
      <c r="H133" s="230"/>
    </row>
    <row r="134" spans="1:8" s="234" customFormat="1" x14ac:dyDescent="0.25">
      <c r="A134" s="226" t="s">
        <v>154</v>
      </c>
      <c r="B134" s="274" t="s">
        <v>156</v>
      </c>
      <c r="C134" s="224" t="s">
        <v>157</v>
      </c>
      <c r="D134" s="224" t="s">
        <v>77</v>
      </c>
      <c r="E134" s="225">
        <v>36.799999999999997</v>
      </c>
      <c r="F134" s="225">
        <v>36.799999999999997</v>
      </c>
      <c r="G134" s="225">
        <v>0</v>
      </c>
      <c r="H134" s="230"/>
    </row>
    <row r="135" spans="1:8" s="234" customFormat="1" ht="51" x14ac:dyDescent="0.25">
      <c r="A135" s="280" t="s">
        <v>399</v>
      </c>
      <c r="B135" s="274" t="s">
        <v>164</v>
      </c>
      <c r="C135" s="224"/>
      <c r="D135" s="224"/>
      <c r="E135" s="225">
        <v>3.5</v>
      </c>
      <c r="F135" s="225">
        <v>3.5</v>
      </c>
      <c r="G135" s="225">
        <v>3.5</v>
      </c>
      <c r="H135" s="230"/>
    </row>
    <row r="136" spans="1:8" s="234" customFormat="1" ht="25.5" x14ac:dyDescent="0.25">
      <c r="A136" s="226" t="s">
        <v>351</v>
      </c>
      <c r="B136" s="274" t="s">
        <v>164</v>
      </c>
      <c r="C136" s="224" t="s">
        <v>178</v>
      </c>
      <c r="D136" s="224"/>
      <c r="E136" s="225">
        <v>3.5</v>
      </c>
      <c r="F136" s="225">
        <v>3.5</v>
      </c>
      <c r="G136" s="225">
        <v>3.5</v>
      </c>
      <c r="H136" s="275"/>
    </row>
    <row r="137" spans="1:8" s="234" customFormat="1" x14ac:dyDescent="0.25">
      <c r="A137" s="278" t="s">
        <v>80</v>
      </c>
      <c r="B137" s="274" t="s">
        <v>164</v>
      </c>
      <c r="C137" s="224" t="s">
        <v>178</v>
      </c>
      <c r="D137" s="224" t="s">
        <v>81</v>
      </c>
      <c r="E137" s="225">
        <v>3.5</v>
      </c>
      <c r="F137" s="225">
        <v>3.5</v>
      </c>
      <c r="G137" s="224" t="s">
        <v>400</v>
      </c>
      <c r="H137" s="230"/>
    </row>
    <row r="138" spans="1:8" s="234" customFormat="1" ht="25.5" x14ac:dyDescent="0.25">
      <c r="A138" s="281" t="s">
        <v>165</v>
      </c>
      <c r="B138" s="264" t="s">
        <v>166</v>
      </c>
      <c r="C138" s="221"/>
      <c r="D138" s="224"/>
      <c r="E138" s="222">
        <f t="shared" ref="E138:G139" si="0">E139</f>
        <v>2266</v>
      </c>
      <c r="F138" s="222">
        <f t="shared" si="0"/>
        <v>2067.6</v>
      </c>
      <c r="G138" s="222">
        <f t="shared" si="0"/>
        <v>1995.5</v>
      </c>
      <c r="H138" s="230"/>
    </row>
    <row r="139" spans="1:8" s="234" customFormat="1" x14ac:dyDescent="0.25">
      <c r="A139" s="281" t="s">
        <v>139</v>
      </c>
      <c r="B139" s="264" t="s">
        <v>159</v>
      </c>
      <c r="C139" s="221"/>
      <c r="D139" s="221"/>
      <c r="E139" s="222">
        <v>2266</v>
      </c>
      <c r="F139" s="222">
        <f t="shared" si="0"/>
        <v>2067.6</v>
      </c>
      <c r="G139" s="222">
        <f t="shared" si="0"/>
        <v>1995.5</v>
      </c>
      <c r="H139" s="230"/>
    </row>
    <row r="140" spans="1:8" s="234" customFormat="1" x14ac:dyDescent="0.25">
      <c r="A140" s="281" t="s">
        <v>139</v>
      </c>
      <c r="B140" s="264" t="s">
        <v>167</v>
      </c>
      <c r="C140" s="221"/>
      <c r="D140" s="221"/>
      <c r="E140" s="222">
        <v>2266</v>
      </c>
      <c r="F140" s="222">
        <v>2067.6</v>
      </c>
      <c r="G140" s="222">
        <v>1995.5</v>
      </c>
      <c r="H140" s="230"/>
    </row>
    <row r="141" spans="1:8" s="234" customFormat="1" ht="51.75" x14ac:dyDescent="0.25">
      <c r="A141" s="277" t="s">
        <v>168</v>
      </c>
      <c r="B141" s="264" t="s">
        <v>169</v>
      </c>
      <c r="C141" s="221"/>
      <c r="D141" s="221"/>
      <c r="E141" s="222">
        <f>E142+E144</f>
        <v>561.9</v>
      </c>
      <c r="F141" s="222">
        <v>634.5</v>
      </c>
      <c r="G141" s="222">
        <v>562.5</v>
      </c>
      <c r="H141" s="230"/>
    </row>
    <row r="142" spans="1:8" s="234" customFormat="1" ht="25.5" x14ac:dyDescent="0.25">
      <c r="A142" s="226" t="s">
        <v>351</v>
      </c>
      <c r="B142" s="274" t="s">
        <v>169</v>
      </c>
      <c r="C142" s="224" t="s">
        <v>178</v>
      </c>
      <c r="D142" s="224"/>
      <c r="E142" s="225">
        <v>441.9</v>
      </c>
      <c r="F142" s="225">
        <v>577.5</v>
      </c>
      <c r="G142" s="225">
        <v>502.5</v>
      </c>
      <c r="H142" s="230"/>
    </row>
    <row r="143" spans="1:8" s="234" customFormat="1" x14ac:dyDescent="0.25">
      <c r="A143" s="278" t="s">
        <v>80</v>
      </c>
      <c r="B143" s="274" t="s">
        <v>169</v>
      </c>
      <c r="C143" s="224" t="s">
        <v>178</v>
      </c>
      <c r="D143" s="224" t="s">
        <v>81</v>
      </c>
      <c r="E143" s="282">
        <v>441.9</v>
      </c>
      <c r="F143" s="282">
        <v>577.5</v>
      </c>
      <c r="G143" s="283">
        <v>502.5</v>
      </c>
      <c r="H143" s="230"/>
    </row>
    <row r="144" spans="1:8" s="234" customFormat="1" x14ac:dyDescent="0.25">
      <c r="A144" s="226" t="s">
        <v>170</v>
      </c>
      <c r="B144" s="274" t="s">
        <v>169</v>
      </c>
      <c r="C144" s="224" t="s">
        <v>401</v>
      </c>
      <c r="D144" s="224"/>
      <c r="E144" s="225">
        <v>120</v>
      </c>
      <c r="F144" s="225">
        <v>57</v>
      </c>
      <c r="G144" s="225">
        <v>60</v>
      </c>
      <c r="H144" s="230"/>
    </row>
    <row r="145" spans="1:8" s="234" customFormat="1" x14ac:dyDescent="0.25">
      <c r="A145" s="278" t="s">
        <v>80</v>
      </c>
      <c r="B145" s="274" t="s">
        <v>169</v>
      </c>
      <c r="C145" s="224" t="s">
        <v>401</v>
      </c>
      <c r="D145" s="224" t="s">
        <v>81</v>
      </c>
      <c r="E145" s="284">
        <v>120</v>
      </c>
      <c r="F145" s="285">
        <v>57</v>
      </c>
      <c r="G145" s="284">
        <v>60</v>
      </c>
      <c r="H145" s="230"/>
    </row>
    <row r="146" spans="1:8" s="234" customFormat="1" ht="39" x14ac:dyDescent="0.25">
      <c r="A146" s="286" t="s">
        <v>472</v>
      </c>
      <c r="B146" s="274" t="s">
        <v>470</v>
      </c>
      <c r="C146" s="224"/>
      <c r="D146" s="224"/>
      <c r="E146" s="369">
        <v>200</v>
      </c>
      <c r="F146" s="288">
        <v>0</v>
      </c>
      <c r="G146" s="287">
        <v>0</v>
      </c>
      <c r="H146" s="230"/>
    </row>
    <row r="147" spans="1:8" s="234" customFormat="1" ht="17.25" customHeight="1" x14ac:dyDescent="0.25">
      <c r="A147" s="278" t="s">
        <v>471</v>
      </c>
      <c r="B147" s="274" t="s">
        <v>470</v>
      </c>
      <c r="C147" s="224" t="s">
        <v>178</v>
      </c>
      <c r="D147" s="224"/>
      <c r="E147" s="284">
        <v>200</v>
      </c>
      <c r="F147" s="285">
        <v>0</v>
      </c>
      <c r="G147" s="284">
        <v>0</v>
      </c>
      <c r="H147" s="230"/>
    </row>
    <row r="148" spans="1:8" s="234" customFormat="1" ht="25.5" x14ac:dyDescent="0.25">
      <c r="A148" s="226" t="s">
        <v>351</v>
      </c>
      <c r="B148" s="274" t="s">
        <v>470</v>
      </c>
      <c r="C148" s="224" t="s">
        <v>178</v>
      </c>
      <c r="D148" s="224" t="s">
        <v>81</v>
      </c>
      <c r="E148" s="284">
        <v>200</v>
      </c>
      <c r="F148" s="285">
        <v>0</v>
      </c>
      <c r="G148" s="284">
        <v>0</v>
      </c>
      <c r="H148" s="230"/>
    </row>
    <row r="149" spans="1:8" s="234" customFormat="1" ht="26.25" x14ac:dyDescent="0.25">
      <c r="A149" s="286" t="s">
        <v>160</v>
      </c>
      <c r="B149" s="264" t="s">
        <v>402</v>
      </c>
      <c r="C149" s="221" t="s">
        <v>403</v>
      </c>
      <c r="D149" s="224"/>
      <c r="E149" s="287">
        <v>20</v>
      </c>
      <c r="F149" s="288">
        <v>25</v>
      </c>
      <c r="G149" s="287">
        <v>30</v>
      </c>
      <c r="H149" s="230"/>
    </row>
    <row r="150" spans="1:8" s="234" customFormat="1" ht="26.25" x14ac:dyDescent="0.25">
      <c r="A150" s="278" t="s">
        <v>160</v>
      </c>
      <c r="B150" s="274" t="s">
        <v>402</v>
      </c>
      <c r="C150" s="224" t="s">
        <v>403</v>
      </c>
      <c r="D150" s="224" t="s">
        <v>79</v>
      </c>
      <c r="E150" s="284">
        <v>20</v>
      </c>
      <c r="F150" s="285">
        <v>25</v>
      </c>
      <c r="G150" s="284">
        <v>30</v>
      </c>
      <c r="H150" s="230"/>
    </row>
    <row r="151" spans="1:8" s="234" customFormat="1" ht="26.25" x14ac:dyDescent="0.25">
      <c r="A151" s="289" t="s">
        <v>404</v>
      </c>
      <c r="B151" s="264">
        <v>6890100030</v>
      </c>
      <c r="C151" s="224"/>
      <c r="D151" s="224"/>
      <c r="E151" s="287">
        <v>13.2</v>
      </c>
      <c r="F151" s="288">
        <v>15.7</v>
      </c>
      <c r="G151" s="287">
        <v>16.2</v>
      </c>
      <c r="H151" s="230"/>
    </row>
    <row r="152" spans="1:8" s="234" customFormat="1" ht="25.5" x14ac:dyDescent="0.25">
      <c r="A152" s="226" t="s">
        <v>351</v>
      </c>
      <c r="B152" s="274">
        <v>6890100030</v>
      </c>
      <c r="C152" s="224" t="s">
        <v>178</v>
      </c>
      <c r="D152" s="224"/>
      <c r="E152" s="284">
        <v>13.2</v>
      </c>
      <c r="F152" s="285">
        <v>15.7</v>
      </c>
      <c r="G152" s="284">
        <v>16.2</v>
      </c>
      <c r="H152" s="230"/>
    </row>
    <row r="153" spans="1:8" s="234" customFormat="1" x14ac:dyDescent="0.25">
      <c r="A153" s="290" t="s">
        <v>98</v>
      </c>
      <c r="B153" s="274">
        <v>6890100030</v>
      </c>
      <c r="C153" s="224" t="s">
        <v>178</v>
      </c>
      <c r="D153" s="224" t="s">
        <v>99</v>
      </c>
      <c r="E153" s="284">
        <v>13.2</v>
      </c>
      <c r="F153" s="285">
        <v>15.7</v>
      </c>
      <c r="G153" s="284">
        <v>16.2</v>
      </c>
      <c r="H153" s="230"/>
    </row>
    <row r="154" spans="1:8" s="234" customFormat="1" ht="51" x14ac:dyDescent="0.25">
      <c r="A154" s="281" t="s">
        <v>405</v>
      </c>
      <c r="B154" s="267" t="s">
        <v>232</v>
      </c>
      <c r="C154" s="221"/>
      <c r="D154" s="268"/>
      <c r="E154" s="222">
        <v>784.2</v>
      </c>
      <c r="F154" s="222">
        <v>728</v>
      </c>
      <c r="G154" s="222">
        <v>732</v>
      </c>
      <c r="H154" s="230"/>
    </row>
    <row r="155" spans="1:8" s="234" customFormat="1" ht="25.5" x14ac:dyDescent="0.25">
      <c r="A155" s="226" t="s">
        <v>351</v>
      </c>
      <c r="B155" s="271" t="s">
        <v>232</v>
      </c>
      <c r="C155" s="224" t="s">
        <v>178</v>
      </c>
      <c r="D155" s="261"/>
      <c r="E155" s="225">
        <v>784.2</v>
      </c>
      <c r="F155" s="225">
        <v>728</v>
      </c>
      <c r="G155" s="225">
        <v>732</v>
      </c>
      <c r="H155" s="230"/>
    </row>
    <row r="156" spans="1:8" s="234" customFormat="1" x14ac:dyDescent="0.25">
      <c r="A156" s="290" t="s">
        <v>98</v>
      </c>
      <c r="B156" s="271" t="s">
        <v>232</v>
      </c>
      <c r="C156" s="224" t="s">
        <v>178</v>
      </c>
      <c r="D156" s="261" t="s">
        <v>99</v>
      </c>
      <c r="E156" s="225">
        <v>784.2</v>
      </c>
      <c r="F156" s="225">
        <v>728</v>
      </c>
      <c r="G156" s="224" t="s">
        <v>406</v>
      </c>
      <c r="H156" s="230"/>
    </row>
    <row r="157" spans="1:8" s="234" customFormat="1" x14ac:dyDescent="0.25">
      <c r="A157" s="291" t="s">
        <v>407</v>
      </c>
      <c r="B157" s="271" t="s">
        <v>408</v>
      </c>
      <c r="C157" s="224"/>
      <c r="D157" s="261"/>
      <c r="E157" s="222">
        <v>106.4</v>
      </c>
      <c r="F157" s="225">
        <v>70.599999999999994</v>
      </c>
      <c r="G157" s="224" t="s">
        <v>465</v>
      </c>
      <c r="H157" s="230"/>
    </row>
    <row r="158" spans="1:8" s="234" customFormat="1" ht="25.5" x14ac:dyDescent="0.25">
      <c r="A158" s="226" t="s">
        <v>351</v>
      </c>
      <c r="B158" s="271" t="s">
        <v>408</v>
      </c>
      <c r="C158" s="224" t="s">
        <v>178</v>
      </c>
      <c r="D158" s="261"/>
      <c r="E158" s="225">
        <v>106.4</v>
      </c>
      <c r="F158" s="225">
        <v>70.599999999999994</v>
      </c>
      <c r="G158" s="224" t="s">
        <v>465</v>
      </c>
      <c r="H158" s="230"/>
    </row>
    <row r="159" spans="1:8" s="234" customFormat="1" x14ac:dyDescent="0.25">
      <c r="A159" s="290" t="s">
        <v>98</v>
      </c>
      <c r="B159" s="271" t="s">
        <v>408</v>
      </c>
      <c r="C159" s="224" t="s">
        <v>178</v>
      </c>
      <c r="D159" s="261" t="s">
        <v>99</v>
      </c>
      <c r="E159" s="225">
        <v>106.4</v>
      </c>
      <c r="F159" s="225">
        <v>70.599999999999994</v>
      </c>
      <c r="G159" s="224" t="s">
        <v>465</v>
      </c>
      <c r="H159" s="230"/>
    </row>
    <row r="160" spans="1:8" s="234" customFormat="1" ht="25.5" x14ac:dyDescent="0.25">
      <c r="A160" s="292" t="s">
        <v>409</v>
      </c>
      <c r="B160" s="293" t="s">
        <v>317</v>
      </c>
      <c r="C160" s="221"/>
      <c r="D160" s="268"/>
      <c r="E160" s="222">
        <v>418.6</v>
      </c>
      <c r="F160" s="222">
        <v>425.2</v>
      </c>
      <c r="G160" s="222">
        <v>430.5</v>
      </c>
      <c r="H160" s="230"/>
    </row>
    <row r="161" spans="1:8" s="234" customFormat="1" x14ac:dyDescent="0.25">
      <c r="A161" s="262" t="s">
        <v>318</v>
      </c>
      <c r="B161" s="294" t="s">
        <v>317</v>
      </c>
      <c r="C161" s="224" t="s">
        <v>326</v>
      </c>
      <c r="D161" s="261"/>
      <c r="E161" s="225">
        <v>418.6</v>
      </c>
      <c r="F161" s="225">
        <v>425.2</v>
      </c>
      <c r="G161" s="225">
        <v>430.5</v>
      </c>
      <c r="H161" s="230"/>
    </row>
    <row r="162" spans="1:8" s="234" customFormat="1" x14ac:dyDescent="0.25">
      <c r="A162" s="295" t="s">
        <v>110</v>
      </c>
      <c r="B162" s="294" t="s">
        <v>317</v>
      </c>
      <c r="C162" s="224" t="s">
        <v>326</v>
      </c>
      <c r="D162" s="261" t="s">
        <v>111</v>
      </c>
      <c r="E162" s="225">
        <v>418.6</v>
      </c>
      <c r="F162" s="225">
        <v>425.2</v>
      </c>
      <c r="G162" s="296">
        <v>430.5</v>
      </c>
      <c r="H162" s="230"/>
    </row>
    <row r="163" spans="1:8" ht="26.25" x14ac:dyDescent="0.25">
      <c r="A163" s="277" t="s">
        <v>173</v>
      </c>
      <c r="B163" s="264" t="s">
        <v>174</v>
      </c>
      <c r="C163" s="221"/>
      <c r="D163" s="268"/>
      <c r="E163" s="222">
        <v>161.69999999999999</v>
      </c>
      <c r="F163" s="222">
        <v>168.6</v>
      </c>
      <c r="G163" s="222">
        <v>174.3</v>
      </c>
    </row>
    <row r="164" spans="1:8" ht="51" x14ac:dyDescent="0.25">
      <c r="A164" s="226" t="s">
        <v>149</v>
      </c>
      <c r="B164" s="274" t="s">
        <v>174</v>
      </c>
      <c r="C164" s="224" t="s">
        <v>397</v>
      </c>
      <c r="D164" s="261"/>
      <c r="E164" s="225">
        <v>161.69999999999999</v>
      </c>
      <c r="F164" s="225">
        <v>168.6</v>
      </c>
      <c r="G164" s="225">
        <v>174.3</v>
      </c>
    </row>
    <row r="165" spans="1:8" x14ac:dyDescent="0.25">
      <c r="A165" s="233" t="s">
        <v>84</v>
      </c>
      <c r="B165" s="274" t="s">
        <v>174</v>
      </c>
      <c r="C165" s="224" t="s">
        <v>397</v>
      </c>
      <c r="D165" s="261" t="s">
        <v>85</v>
      </c>
      <c r="E165" s="225">
        <v>161.69999999999999</v>
      </c>
      <c r="F165" s="225">
        <v>168.6</v>
      </c>
      <c r="G165" s="296">
        <v>174.3</v>
      </c>
    </row>
    <row r="166" spans="1:8" x14ac:dyDescent="0.25">
      <c r="A166" s="291" t="s">
        <v>118</v>
      </c>
      <c r="B166" s="264" t="s">
        <v>410</v>
      </c>
      <c r="C166" s="221"/>
      <c r="D166" s="268"/>
      <c r="E166" s="222">
        <v>0</v>
      </c>
      <c r="F166" s="222">
        <v>446.1</v>
      </c>
      <c r="G166" s="297">
        <v>848.5</v>
      </c>
    </row>
    <row r="167" spans="1:8" x14ac:dyDescent="0.25">
      <c r="A167" s="233" t="s">
        <v>170</v>
      </c>
      <c r="B167" s="274" t="s">
        <v>410</v>
      </c>
      <c r="C167" s="224" t="s">
        <v>401</v>
      </c>
      <c r="D167" s="261"/>
      <c r="E167" s="225">
        <v>0</v>
      </c>
      <c r="F167" s="225">
        <v>446.1</v>
      </c>
      <c r="G167" s="296">
        <v>848.5</v>
      </c>
    </row>
    <row r="168" spans="1:8" x14ac:dyDescent="0.25">
      <c r="A168" s="238" t="s">
        <v>118</v>
      </c>
      <c r="B168" s="294" t="s">
        <v>410</v>
      </c>
      <c r="C168" s="224" t="s">
        <v>401</v>
      </c>
      <c r="D168" s="261" t="s">
        <v>120</v>
      </c>
      <c r="E168" s="225">
        <v>0</v>
      </c>
      <c r="F168" s="225">
        <v>446.1</v>
      </c>
      <c r="G168" s="296">
        <v>848.5</v>
      </c>
    </row>
    <row r="169" spans="1:8" x14ac:dyDescent="0.25">
      <c r="A169" s="298" t="s">
        <v>121</v>
      </c>
      <c r="B169" s="299"/>
      <c r="C169" s="299"/>
      <c r="D169" s="299"/>
      <c r="E169" s="300">
        <v>25061.3</v>
      </c>
      <c r="F169" s="300">
        <v>18697.599999999999</v>
      </c>
      <c r="G169" s="300">
        <v>17827.7</v>
      </c>
    </row>
    <row r="170" spans="1:8" x14ac:dyDescent="0.25">
      <c r="A170" s="301"/>
      <c r="B170" s="206"/>
      <c r="C170" s="206"/>
      <c r="D170" s="206"/>
      <c r="E170" s="302"/>
      <c r="F170" s="302"/>
      <c r="G170" s="301"/>
    </row>
    <row r="171" spans="1:8" x14ac:dyDescent="0.25">
      <c r="E171" s="302"/>
      <c r="F171" s="304"/>
    </row>
    <row r="172" spans="1:8" x14ac:dyDescent="0.25">
      <c r="E172" s="305"/>
      <c r="F172" s="306"/>
    </row>
    <row r="173" spans="1:8" x14ac:dyDescent="0.25">
      <c r="E173" s="302"/>
      <c r="F173" s="302"/>
      <c r="G173" s="302"/>
    </row>
    <row r="174" spans="1:8" x14ac:dyDescent="0.25">
      <c r="E174" s="302"/>
      <c r="F174" s="304"/>
    </row>
    <row r="175" spans="1:8" x14ac:dyDescent="0.25">
      <c r="E175" s="302"/>
      <c r="F175" s="304"/>
    </row>
    <row r="176" spans="1:8" x14ac:dyDescent="0.25">
      <c r="E176" s="302"/>
      <c r="F176" s="304"/>
    </row>
    <row r="177" spans="5:7" x14ac:dyDescent="0.25">
      <c r="E177" s="302"/>
      <c r="F177" s="304"/>
    </row>
    <row r="179" spans="5:7" x14ac:dyDescent="0.25">
      <c r="F179" s="307"/>
      <c r="G179" s="307"/>
    </row>
    <row r="180" spans="5:7" x14ac:dyDescent="0.25">
      <c r="E180" s="308"/>
      <c r="F180" s="308"/>
      <c r="G180" s="308"/>
    </row>
  </sheetData>
  <mergeCells count="6">
    <mergeCell ref="A10:G10"/>
    <mergeCell ref="A12:A13"/>
    <mergeCell ref="B12:B13"/>
    <mergeCell ref="C12:C13"/>
    <mergeCell ref="D12:D13"/>
    <mergeCell ref="E12:G12"/>
  </mergeCells>
  <pageMargins left="0.62992125984251968" right="0.19685039370078741" top="0.39370078740157483" bottom="0.39370078740157483" header="0" footer="0"/>
  <pageSetup paperSize="9" scale="5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178"/>
  <sheetViews>
    <sheetView zoomScale="85" zoomScaleNormal="85" workbookViewId="0">
      <selection sqref="A1:I175"/>
    </sheetView>
  </sheetViews>
  <sheetFormatPr defaultRowHeight="12.75" x14ac:dyDescent="0.2"/>
  <cols>
    <col min="1" max="1" width="48.85546875" style="72" customWidth="1"/>
    <col min="2" max="2" width="6.5703125" style="72" customWidth="1"/>
    <col min="3" max="3" width="4.5703125" style="79" customWidth="1"/>
    <col min="4" max="4" width="4" style="79" customWidth="1"/>
    <col min="5" max="5" width="13.28515625" style="79" customWidth="1"/>
    <col min="6" max="6" width="6.5703125" style="79" customWidth="1"/>
    <col min="7" max="8" width="12.42578125" style="79" customWidth="1"/>
    <col min="9" max="9" width="12.42578125" style="204" customWidth="1"/>
    <col min="10" max="10" width="10.42578125" style="72" hidden="1" customWidth="1"/>
    <col min="11" max="11" width="5.5703125" style="72" hidden="1" customWidth="1"/>
    <col min="12" max="13" width="8.85546875" style="72" hidden="1" customWidth="1"/>
    <col min="14" max="14" width="22.42578125" style="72" customWidth="1"/>
    <col min="15" max="16" width="5.85546875" style="72" customWidth="1"/>
    <col min="17" max="17" width="6.140625" style="72" customWidth="1"/>
    <col min="18" max="256" width="9.140625" style="72"/>
    <col min="257" max="257" width="48.85546875" style="72" customWidth="1"/>
    <col min="258" max="258" width="6.5703125" style="72" customWidth="1"/>
    <col min="259" max="259" width="4.5703125" style="72" customWidth="1"/>
    <col min="260" max="260" width="4" style="72" customWidth="1"/>
    <col min="261" max="261" width="13.28515625" style="72" customWidth="1"/>
    <col min="262" max="262" width="6.5703125" style="72" customWidth="1"/>
    <col min="263" max="265" width="12.42578125" style="72" customWidth="1"/>
    <col min="266" max="269" width="0" style="72" hidden="1" customWidth="1"/>
    <col min="270" max="270" width="22.42578125" style="72" customWidth="1"/>
    <col min="271" max="272" width="5.85546875" style="72" customWidth="1"/>
    <col min="273" max="273" width="6.140625" style="72" customWidth="1"/>
    <col min="274" max="512" width="9.140625" style="72"/>
    <col min="513" max="513" width="48.85546875" style="72" customWidth="1"/>
    <col min="514" max="514" width="6.5703125" style="72" customWidth="1"/>
    <col min="515" max="515" width="4.5703125" style="72" customWidth="1"/>
    <col min="516" max="516" width="4" style="72" customWidth="1"/>
    <col min="517" max="517" width="13.28515625" style="72" customWidth="1"/>
    <col min="518" max="518" width="6.5703125" style="72" customWidth="1"/>
    <col min="519" max="521" width="12.42578125" style="72" customWidth="1"/>
    <col min="522" max="525" width="0" style="72" hidden="1" customWidth="1"/>
    <col min="526" max="526" width="22.42578125" style="72" customWidth="1"/>
    <col min="527" max="528" width="5.85546875" style="72" customWidth="1"/>
    <col min="529" max="529" width="6.140625" style="72" customWidth="1"/>
    <col min="530" max="768" width="9.140625" style="72"/>
    <col min="769" max="769" width="48.85546875" style="72" customWidth="1"/>
    <col min="770" max="770" width="6.5703125" style="72" customWidth="1"/>
    <col min="771" max="771" width="4.5703125" style="72" customWidth="1"/>
    <col min="772" max="772" width="4" style="72" customWidth="1"/>
    <col min="773" max="773" width="13.28515625" style="72" customWidth="1"/>
    <col min="774" max="774" width="6.5703125" style="72" customWidth="1"/>
    <col min="775" max="777" width="12.42578125" style="72" customWidth="1"/>
    <col min="778" max="781" width="0" style="72" hidden="1" customWidth="1"/>
    <col min="782" max="782" width="22.42578125" style="72" customWidth="1"/>
    <col min="783" max="784" width="5.85546875" style="72" customWidth="1"/>
    <col min="785" max="785" width="6.140625" style="72" customWidth="1"/>
    <col min="786" max="1024" width="9.140625" style="72"/>
    <col min="1025" max="1025" width="48.85546875" style="72" customWidth="1"/>
    <col min="1026" max="1026" width="6.5703125" style="72" customWidth="1"/>
    <col min="1027" max="1027" width="4.5703125" style="72" customWidth="1"/>
    <col min="1028" max="1028" width="4" style="72" customWidth="1"/>
    <col min="1029" max="1029" width="13.28515625" style="72" customWidth="1"/>
    <col min="1030" max="1030" width="6.5703125" style="72" customWidth="1"/>
    <col min="1031" max="1033" width="12.42578125" style="72" customWidth="1"/>
    <col min="1034" max="1037" width="0" style="72" hidden="1" customWidth="1"/>
    <col min="1038" max="1038" width="22.42578125" style="72" customWidth="1"/>
    <col min="1039" max="1040" width="5.85546875" style="72" customWidth="1"/>
    <col min="1041" max="1041" width="6.140625" style="72" customWidth="1"/>
    <col min="1042" max="1280" width="9.140625" style="72"/>
    <col min="1281" max="1281" width="48.85546875" style="72" customWidth="1"/>
    <col min="1282" max="1282" width="6.5703125" style="72" customWidth="1"/>
    <col min="1283" max="1283" width="4.5703125" style="72" customWidth="1"/>
    <col min="1284" max="1284" width="4" style="72" customWidth="1"/>
    <col min="1285" max="1285" width="13.28515625" style="72" customWidth="1"/>
    <col min="1286" max="1286" width="6.5703125" style="72" customWidth="1"/>
    <col min="1287" max="1289" width="12.42578125" style="72" customWidth="1"/>
    <col min="1290" max="1293" width="0" style="72" hidden="1" customWidth="1"/>
    <col min="1294" max="1294" width="22.42578125" style="72" customWidth="1"/>
    <col min="1295" max="1296" width="5.85546875" style="72" customWidth="1"/>
    <col min="1297" max="1297" width="6.140625" style="72" customWidth="1"/>
    <col min="1298" max="1536" width="9.140625" style="72"/>
    <col min="1537" max="1537" width="48.85546875" style="72" customWidth="1"/>
    <col min="1538" max="1538" width="6.5703125" style="72" customWidth="1"/>
    <col min="1539" max="1539" width="4.5703125" style="72" customWidth="1"/>
    <col min="1540" max="1540" width="4" style="72" customWidth="1"/>
    <col min="1541" max="1541" width="13.28515625" style="72" customWidth="1"/>
    <col min="1542" max="1542" width="6.5703125" style="72" customWidth="1"/>
    <col min="1543" max="1545" width="12.42578125" style="72" customWidth="1"/>
    <col min="1546" max="1549" width="0" style="72" hidden="1" customWidth="1"/>
    <col min="1550" max="1550" width="22.42578125" style="72" customWidth="1"/>
    <col min="1551" max="1552" width="5.85546875" style="72" customWidth="1"/>
    <col min="1553" max="1553" width="6.140625" style="72" customWidth="1"/>
    <col min="1554" max="1792" width="9.140625" style="72"/>
    <col min="1793" max="1793" width="48.85546875" style="72" customWidth="1"/>
    <col min="1794" max="1794" width="6.5703125" style="72" customWidth="1"/>
    <col min="1795" max="1795" width="4.5703125" style="72" customWidth="1"/>
    <col min="1796" max="1796" width="4" style="72" customWidth="1"/>
    <col min="1797" max="1797" width="13.28515625" style="72" customWidth="1"/>
    <col min="1798" max="1798" width="6.5703125" style="72" customWidth="1"/>
    <col min="1799" max="1801" width="12.42578125" style="72" customWidth="1"/>
    <col min="1802" max="1805" width="0" style="72" hidden="1" customWidth="1"/>
    <col min="1806" max="1806" width="22.42578125" style="72" customWidth="1"/>
    <col min="1807" max="1808" width="5.85546875" style="72" customWidth="1"/>
    <col min="1809" max="1809" width="6.140625" style="72" customWidth="1"/>
    <col min="1810" max="2048" width="9.140625" style="72"/>
    <col min="2049" max="2049" width="48.85546875" style="72" customWidth="1"/>
    <col min="2050" max="2050" width="6.5703125" style="72" customWidth="1"/>
    <col min="2051" max="2051" width="4.5703125" style="72" customWidth="1"/>
    <col min="2052" max="2052" width="4" style="72" customWidth="1"/>
    <col min="2053" max="2053" width="13.28515625" style="72" customWidth="1"/>
    <col min="2054" max="2054" width="6.5703125" style="72" customWidth="1"/>
    <col min="2055" max="2057" width="12.42578125" style="72" customWidth="1"/>
    <col min="2058" max="2061" width="0" style="72" hidden="1" customWidth="1"/>
    <col min="2062" max="2062" width="22.42578125" style="72" customWidth="1"/>
    <col min="2063" max="2064" width="5.85546875" style="72" customWidth="1"/>
    <col min="2065" max="2065" width="6.140625" style="72" customWidth="1"/>
    <col min="2066" max="2304" width="9.140625" style="72"/>
    <col min="2305" max="2305" width="48.85546875" style="72" customWidth="1"/>
    <col min="2306" max="2306" width="6.5703125" style="72" customWidth="1"/>
    <col min="2307" max="2307" width="4.5703125" style="72" customWidth="1"/>
    <col min="2308" max="2308" width="4" style="72" customWidth="1"/>
    <col min="2309" max="2309" width="13.28515625" style="72" customWidth="1"/>
    <col min="2310" max="2310" width="6.5703125" style="72" customWidth="1"/>
    <col min="2311" max="2313" width="12.42578125" style="72" customWidth="1"/>
    <col min="2314" max="2317" width="0" style="72" hidden="1" customWidth="1"/>
    <col min="2318" max="2318" width="22.42578125" style="72" customWidth="1"/>
    <col min="2319" max="2320" width="5.85546875" style="72" customWidth="1"/>
    <col min="2321" max="2321" width="6.140625" style="72" customWidth="1"/>
    <col min="2322" max="2560" width="9.140625" style="72"/>
    <col min="2561" max="2561" width="48.85546875" style="72" customWidth="1"/>
    <col min="2562" max="2562" width="6.5703125" style="72" customWidth="1"/>
    <col min="2563" max="2563" width="4.5703125" style="72" customWidth="1"/>
    <col min="2564" max="2564" width="4" style="72" customWidth="1"/>
    <col min="2565" max="2565" width="13.28515625" style="72" customWidth="1"/>
    <col min="2566" max="2566" width="6.5703125" style="72" customWidth="1"/>
    <col min="2567" max="2569" width="12.42578125" style="72" customWidth="1"/>
    <col min="2570" max="2573" width="0" style="72" hidden="1" customWidth="1"/>
    <col min="2574" max="2574" width="22.42578125" style="72" customWidth="1"/>
    <col min="2575" max="2576" width="5.85546875" style="72" customWidth="1"/>
    <col min="2577" max="2577" width="6.140625" style="72" customWidth="1"/>
    <col min="2578" max="2816" width="9.140625" style="72"/>
    <col min="2817" max="2817" width="48.85546875" style="72" customWidth="1"/>
    <col min="2818" max="2818" width="6.5703125" style="72" customWidth="1"/>
    <col min="2819" max="2819" width="4.5703125" style="72" customWidth="1"/>
    <col min="2820" max="2820" width="4" style="72" customWidth="1"/>
    <col min="2821" max="2821" width="13.28515625" style="72" customWidth="1"/>
    <col min="2822" max="2822" width="6.5703125" style="72" customWidth="1"/>
    <col min="2823" max="2825" width="12.42578125" style="72" customWidth="1"/>
    <col min="2826" max="2829" width="0" style="72" hidden="1" customWidth="1"/>
    <col min="2830" max="2830" width="22.42578125" style="72" customWidth="1"/>
    <col min="2831" max="2832" width="5.85546875" style="72" customWidth="1"/>
    <col min="2833" max="2833" width="6.140625" style="72" customWidth="1"/>
    <col min="2834" max="3072" width="9.140625" style="72"/>
    <col min="3073" max="3073" width="48.85546875" style="72" customWidth="1"/>
    <col min="3074" max="3074" width="6.5703125" style="72" customWidth="1"/>
    <col min="3075" max="3075" width="4.5703125" style="72" customWidth="1"/>
    <col min="3076" max="3076" width="4" style="72" customWidth="1"/>
    <col min="3077" max="3077" width="13.28515625" style="72" customWidth="1"/>
    <col min="3078" max="3078" width="6.5703125" style="72" customWidth="1"/>
    <col min="3079" max="3081" width="12.42578125" style="72" customWidth="1"/>
    <col min="3082" max="3085" width="0" style="72" hidden="1" customWidth="1"/>
    <col min="3086" max="3086" width="22.42578125" style="72" customWidth="1"/>
    <col min="3087" max="3088" width="5.85546875" style="72" customWidth="1"/>
    <col min="3089" max="3089" width="6.140625" style="72" customWidth="1"/>
    <col min="3090" max="3328" width="9.140625" style="72"/>
    <col min="3329" max="3329" width="48.85546875" style="72" customWidth="1"/>
    <col min="3330" max="3330" width="6.5703125" style="72" customWidth="1"/>
    <col min="3331" max="3331" width="4.5703125" style="72" customWidth="1"/>
    <col min="3332" max="3332" width="4" style="72" customWidth="1"/>
    <col min="3333" max="3333" width="13.28515625" style="72" customWidth="1"/>
    <col min="3334" max="3334" width="6.5703125" style="72" customWidth="1"/>
    <col min="3335" max="3337" width="12.42578125" style="72" customWidth="1"/>
    <col min="3338" max="3341" width="0" style="72" hidden="1" customWidth="1"/>
    <col min="3342" max="3342" width="22.42578125" style="72" customWidth="1"/>
    <col min="3343" max="3344" width="5.85546875" style="72" customWidth="1"/>
    <col min="3345" max="3345" width="6.140625" style="72" customWidth="1"/>
    <col min="3346" max="3584" width="9.140625" style="72"/>
    <col min="3585" max="3585" width="48.85546875" style="72" customWidth="1"/>
    <col min="3586" max="3586" width="6.5703125" style="72" customWidth="1"/>
    <col min="3587" max="3587" width="4.5703125" style="72" customWidth="1"/>
    <col min="3588" max="3588" width="4" style="72" customWidth="1"/>
    <col min="3589" max="3589" width="13.28515625" style="72" customWidth="1"/>
    <col min="3590" max="3590" width="6.5703125" style="72" customWidth="1"/>
    <col min="3591" max="3593" width="12.42578125" style="72" customWidth="1"/>
    <col min="3594" max="3597" width="0" style="72" hidden="1" customWidth="1"/>
    <col min="3598" max="3598" width="22.42578125" style="72" customWidth="1"/>
    <col min="3599" max="3600" width="5.85546875" style="72" customWidth="1"/>
    <col min="3601" max="3601" width="6.140625" style="72" customWidth="1"/>
    <col min="3602" max="3840" width="9.140625" style="72"/>
    <col min="3841" max="3841" width="48.85546875" style="72" customWidth="1"/>
    <col min="3842" max="3842" width="6.5703125" style="72" customWidth="1"/>
    <col min="3843" max="3843" width="4.5703125" style="72" customWidth="1"/>
    <col min="3844" max="3844" width="4" style="72" customWidth="1"/>
    <col min="3845" max="3845" width="13.28515625" style="72" customWidth="1"/>
    <col min="3846" max="3846" width="6.5703125" style="72" customWidth="1"/>
    <col min="3847" max="3849" width="12.42578125" style="72" customWidth="1"/>
    <col min="3850" max="3853" width="0" style="72" hidden="1" customWidth="1"/>
    <col min="3854" max="3854" width="22.42578125" style="72" customWidth="1"/>
    <col min="3855" max="3856" width="5.85546875" style="72" customWidth="1"/>
    <col min="3857" max="3857" width="6.140625" style="72" customWidth="1"/>
    <col min="3858" max="4096" width="9.140625" style="72"/>
    <col min="4097" max="4097" width="48.85546875" style="72" customWidth="1"/>
    <col min="4098" max="4098" width="6.5703125" style="72" customWidth="1"/>
    <col min="4099" max="4099" width="4.5703125" style="72" customWidth="1"/>
    <col min="4100" max="4100" width="4" style="72" customWidth="1"/>
    <col min="4101" max="4101" width="13.28515625" style="72" customWidth="1"/>
    <col min="4102" max="4102" width="6.5703125" style="72" customWidth="1"/>
    <col min="4103" max="4105" width="12.42578125" style="72" customWidth="1"/>
    <col min="4106" max="4109" width="0" style="72" hidden="1" customWidth="1"/>
    <col min="4110" max="4110" width="22.42578125" style="72" customWidth="1"/>
    <col min="4111" max="4112" width="5.85546875" style="72" customWidth="1"/>
    <col min="4113" max="4113" width="6.140625" style="72" customWidth="1"/>
    <col min="4114" max="4352" width="9.140625" style="72"/>
    <col min="4353" max="4353" width="48.85546875" style="72" customWidth="1"/>
    <col min="4354" max="4354" width="6.5703125" style="72" customWidth="1"/>
    <col min="4355" max="4355" width="4.5703125" style="72" customWidth="1"/>
    <col min="4356" max="4356" width="4" style="72" customWidth="1"/>
    <col min="4357" max="4357" width="13.28515625" style="72" customWidth="1"/>
    <col min="4358" max="4358" width="6.5703125" style="72" customWidth="1"/>
    <col min="4359" max="4361" width="12.42578125" style="72" customWidth="1"/>
    <col min="4362" max="4365" width="0" style="72" hidden="1" customWidth="1"/>
    <col min="4366" max="4366" width="22.42578125" style="72" customWidth="1"/>
    <col min="4367" max="4368" width="5.85546875" style="72" customWidth="1"/>
    <col min="4369" max="4369" width="6.140625" style="72" customWidth="1"/>
    <col min="4370" max="4608" width="9.140625" style="72"/>
    <col min="4609" max="4609" width="48.85546875" style="72" customWidth="1"/>
    <col min="4610" max="4610" width="6.5703125" style="72" customWidth="1"/>
    <col min="4611" max="4611" width="4.5703125" style="72" customWidth="1"/>
    <col min="4612" max="4612" width="4" style="72" customWidth="1"/>
    <col min="4613" max="4613" width="13.28515625" style="72" customWidth="1"/>
    <col min="4614" max="4614" width="6.5703125" style="72" customWidth="1"/>
    <col min="4615" max="4617" width="12.42578125" style="72" customWidth="1"/>
    <col min="4618" max="4621" width="0" style="72" hidden="1" customWidth="1"/>
    <col min="4622" max="4622" width="22.42578125" style="72" customWidth="1"/>
    <col min="4623" max="4624" width="5.85546875" style="72" customWidth="1"/>
    <col min="4625" max="4625" width="6.140625" style="72" customWidth="1"/>
    <col min="4626" max="4864" width="9.140625" style="72"/>
    <col min="4865" max="4865" width="48.85546875" style="72" customWidth="1"/>
    <col min="4866" max="4866" width="6.5703125" style="72" customWidth="1"/>
    <col min="4867" max="4867" width="4.5703125" style="72" customWidth="1"/>
    <col min="4868" max="4868" width="4" style="72" customWidth="1"/>
    <col min="4869" max="4869" width="13.28515625" style="72" customWidth="1"/>
    <col min="4870" max="4870" width="6.5703125" style="72" customWidth="1"/>
    <col min="4871" max="4873" width="12.42578125" style="72" customWidth="1"/>
    <col min="4874" max="4877" width="0" style="72" hidden="1" customWidth="1"/>
    <col min="4878" max="4878" width="22.42578125" style="72" customWidth="1"/>
    <col min="4879" max="4880" width="5.85546875" style="72" customWidth="1"/>
    <col min="4881" max="4881" width="6.140625" style="72" customWidth="1"/>
    <col min="4882" max="5120" width="9.140625" style="72"/>
    <col min="5121" max="5121" width="48.85546875" style="72" customWidth="1"/>
    <col min="5122" max="5122" width="6.5703125" style="72" customWidth="1"/>
    <col min="5123" max="5123" width="4.5703125" style="72" customWidth="1"/>
    <col min="5124" max="5124" width="4" style="72" customWidth="1"/>
    <col min="5125" max="5125" width="13.28515625" style="72" customWidth="1"/>
    <col min="5126" max="5126" width="6.5703125" style="72" customWidth="1"/>
    <col min="5127" max="5129" width="12.42578125" style="72" customWidth="1"/>
    <col min="5130" max="5133" width="0" style="72" hidden="1" customWidth="1"/>
    <col min="5134" max="5134" width="22.42578125" style="72" customWidth="1"/>
    <col min="5135" max="5136" width="5.85546875" style="72" customWidth="1"/>
    <col min="5137" max="5137" width="6.140625" style="72" customWidth="1"/>
    <col min="5138" max="5376" width="9.140625" style="72"/>
    <col min="5377" max="5377" width="48.85546875" style="72" customWidth="1"/>
    <col min="5378" max="5378" width="6.5703125" style="72" customWidth="1"/>
    <col min="5379" max="5379" width="4.5703125" style="72" customWidth="1"/>
    <col min="5380" max="5380" width="4" style="72" customWidth="1"/>
    <col min="5381" max="5381" width="13.28515625" style="72" customWidth="1"/>
    <col min="5382" max="5382" width="6.5703125" style="72" customWidth="1"/>
    <col min="5383" max="5385" width="12.42578125" style="72" customWidth="1"/>
    <col min="5386" max="5389" width="0" style="72" hidden="1" customWidth="1"/>
    <col min="5390" max="5390" width="22.42578125" style="72" customWidth="1"/>
    <col min="5391" max="5392" width="5.85546875" style="72" customWidth="1"/>
    <col min="5393" max="5393" width="6.140625" style="72" customWidth="1"/>
    <col min="5394" max="5632" width="9.140625" style="72"/>
    <col min="5633" max="5633" width="48.85546875" style="72" customWidth="1"/>
    <col min="5634" max="5634" width="6.5703125" style="72" customWidth="1"/>
    <col min="5635" max="5635" width="4.5703125" style="72" customWidth="1"/>
    <col min="5636" max="5636" width="4" style="72" customWidth="1"/>
    <col min="5637" max="5637" width="13.28515625" style="72" customWidth="1"/>
    <col min="5638" max="5638" width="6.5703125" style="72" customWidth="1"/>
    <col min="5639" max="5641" width="12.42578125" style="72" customWidth="1"/>
    <col min="5642" max="5645" width="0" style="72" hidden="1" customWidth="1"/>
    <col min="5646" max="5646" width="22.42578125" style="72" customWidth="1"/>
    <col min="5647" max="5648" width="5.85546875" style="72" customWidth="1"/>
    <col min="5649" max="5649" width="6.140625" style="72" customWidth="1"/>
    <col min="5650" max="5888" width="9.140625" style="72"/>
    <col min="5889" max="5889" width="48.85546875" style="72" customWidth="1"/>
    <col min="5890" max="5890" width="6.5703125" style="72" customWidth="1"/>
    <col min="5891" max="5891" width="4.5703125" style="72" customWidth="1"/>
    <col min="5892" max="5892" width="4" style="72" customWidth="1"/>
    <col min="5893" max="5893" width="13.28515625" style="72" customWidth="1"/>
    <col min="5894" max="5894" width="6.5703125" style="72" customWidth="1"/>
    <col min="5895" max="5897" width="12.42578125" style="72" customWidth="1"/>
    <col min="5898" max="5901" width="0" style="72" hidden="1" customWidth="1"/>
    <col min="5902" max="5902" width="22.42578125" style="72" customWidth="1"/>
    <col min="5903" max="5904" width="5.85546875" style="72" customWidth="1"/>
    <col min="5905" max="5905" width="6.140625" style="72" customWidth="1"/>
    <col min="5906" max="6144" width="9.140625" style="72"/>
    <col min="6145" max="6145" width="48.85546875" style="72" customWidth="1"/>
    <col min="6146" max="6146" width="6.5703125" style="72" customWidth="1"/>
    <col min="6147" max="6147" width="4.5703125" style="72" customWidth="1"/>
    <col min="6148" max="6148" width="4" style="72" customWidth="1"/>
    <col min="6149" max="6149" width="13.28515625" style="72" customWidth="1"/>
    <col min="6150" max="6150" width="6.5703125" style="72" customWidth="1"/>
    <col min="6151" max="6153" width="12.42578125" style="72" customWidth="1"/>
    <col min="6154" max="6157" width="0" style="72" hidden="1" customWidth="1"/>
    <col min="6158" max="6158" width="22.42578125" style="72" customWidth="1"/>
    <col min="6159" max="6160" width="5.85546875" style="72" customWidth="1"/>
    <col min="6161" max="6161" width="6.140625" style="72" customWidth="1"/>
    <col min="6162" max="6400" width="9.140625" style="72"/>
    <col min="6401" max="6401" width="48.85546875" style="72" customWidth="1"/>
    <col min="6402" max="6402" width="6.5703125" style="72" customWidth="1"/>
    <col min="6403" max="6403" width="4.5703125" style="72" customWidth="1"/>
    <col min="6404" max="6404" width="4" style="72" customWidth="1"/>
    <col min="6405" max="6405" width="13.28515625" style="72" customWidth="1"/>
    <col min="6406" max="6406" width="6.5703125" style="72" customWidth="1"/>
    <col min="6407" max="6409" width="12.42578125" style="72" customWidth="1"/>
    <col min="6410" max="6413" width="0" style="72" hidden="1" customWidth="1"/>
    <col min="6414" max="6414" width="22.42578125" style="72" customWidth="1"/>
    <col min="6415" max="6416" width="5.85546875" style="72" customWidth="1"/>
    <col min="6417" max="6417" width="6.140625" style="72" customWidth="1"/>
    <col min="6418" max="6656" width="9.140625" style="72"/>
    <col min="6657" max="6657" width="48.85546875" style="72" customWidth="1"/>
    <col min="6658" max="6658" width="6.5703125" style="72" customWidth="1"/>
    <col min="6659" max="6659" width="4.5703125" style="72" customWidth="1"/>
    <col min="6660" max="6660" width="4" style="72" customWidth="1"/>
    <col min="6661" max="6661" width="13.28515625" style="72" customWidth="1"/>
    <col min="6662" max="6662" width="6.5703125" style="72" customWidth="1"/>
    <col min="6663" max="6665" width="12.42578125" style="72" customWidth="1"/>
    <col min="6666" max="6669" width="0" style="72" hidden="1" customWidth="1"/>
    <col min="6670" max="6670" width="22.42578125" style="72" customWidth="1"/>
    <col min="6671" max="6672" width="5.85546875" style="72" customWidth="1"/>
    <col min="6673" max="6673" width="6.140625" style="72" customWidth="1"/>
    <col min="6674" max="6912" width="9.140625" style="72"/>
    <col min="6913" max="6913" width="48.85546875" style="72" customWidth="1"/>
    <col min="6914" max="6914" width="6.5703125" style="72" customWidth="1"/>
    <col min="6915" max="6915" width="4.5703125" style="72" customWidth="1"/>
    <col min="6916" max="6916" width="4" style="72" customWidth="1"/>
    <col min="6917" max="6917" width="13.28515625" style="72" customWidth="1"/>
    <col min="6918" max="6918" width="6.5703125" style="72" customWidth="1"/>
    <col min="6919" max="6921" width="12.42578125" style="72" customWidth="1"/>
    <col min="6922" max="6925" width="0" style="72" hidden="1" customWidth="1"/>
    <col min="6926" max="6926" width="22.42578125" style="72" customWidth="1"/>
    <col min="6927" max="6928" width="5.85546875" style="72" customWidth="1"/>
    <col min="6929" max="6929" width="6.140625" style="72" customWidth="1"/>
    <col min="6930" max="7168" width="9.140625" style="72"/>
    <col min="7169" max="7169" width="48.85546875" style="72" customWidth="1"/>
    <col min="7170" max="7170" width="6.5703125" style="72" customWidth="1"/>
    <col min="7171" max="7171" width="4.5703125" style="72" customWidth="1"/>
    <col min="7172" max="7172" width="4" style="72" customWidth="1"/>
    <col min="7173" max="7173" width="13.28515625" style="72" customWidth="1"/>
    <col min="7174" max="7174" width="6.5703125" style="72" customWidth="1"/>
    <col min="7175" max="7177" width="12.42578125" style="72" customWidth="1"/>
    <col min="7178" max="7181" width="0" style="72" hidden="1" customWidth="1"/>
    <col min="7182" max="7182" width="22.42578125" style="72" customWidth="1"/>
    <col min="7183" max="7184" width="5.85546875" style="72" customWidth="1"/>
    <col min="7185" max="7185" width="6.140625" style="72" customWidth="1"/>
    <col min="7186" max="7424" width="9.140625" style="72"/>
    <col min="7425" max="7425" width="48.85546875" style="72" customWidth="1"/>
    <col min="7426" max="7426" width="6.5703125" style="72" customWidth="1"/>
    <col min="7427" max="7427" width="4.5703125" style="72" customWidth="1"/>
    <col min="7428" max="7428" width="4" style="72" customWidth="1"/>
    <col min="7429" max="7429" width="13.28515625" style="72" customWidth="1"/>
    <col min="7430" max="7430" width="6.5703125" style="72" customWidth="1"/>
    <col min="7431" max="7433" width="12.42578125" style="72" customWidth="1"/>
    <col min="7434" max="7437" width="0" style="72" hidden="1" customWidth="1"/>
    <col min="7438" max="7438" width="22.42578125" style="72" customWidth="1"/>
    <col min="7439" max="7440" width="5.85546875" style="72" customWidth="1"/>
    <col min="7441" max="7441" width="6.140625" style="72" customWidth="1"/>
    <col min="7442" max="7680" width="9.140625" style="72"/>
    <col min="7681" max="7681" width="48.85546875" style="72" customWidth="1"/>
    <col min="7682" max="7682" width="6.5703125" style="72" customWidth="1"/>
    <col min="7683" max="7683" width="4.5703125" style="72" customWidth="1"/>
    <col min="7684" max="7684" width="4" style="72" customWidth="1"/>
    <col min="7685" max="7685" width="13.28515625" style="72" customWidth="1"/>
    <col min="7686" max="7686" width="6.5703125" style="72" customWidth="1"/>
    <col min="7687" max="7689" width="12.42578125" style="72" customWidth="1"/>
    <col min="7690" max="7693" width="0" style="72" hidden="1" customWidth="1"/>
    <col min="7694" max="7694" width="22.42578125" style="72" customWidth="1"/>
    <col min="7695" max="7696" width="5.85546875" style="72" customWidth="1"/>
    <col min="7697" max="7697" width="6.140625" style="72" customWidth="1"/>
    <col min="7698" max="7936" width="9.140625" style="72"/>
    <col min="7937" max="7937" width="48.85546875" style="72" customWidth="1"/>
    <col min="7938" max="7938" width="6.5703125" style="72" customWidth="1"/>
    <col min="7939" max="7939" width="4.5703125" style="72" customWidth="1"/>
    <col min="7940" max="7940" width="4" style="72" customWidth="1"/>
    <col min="7941" max="7941" width="13.28515625" style="72" customWidth="1"/>
    <col min="7942" max="7942" width="6.5703125" style="72" customWidth="1"/>
    <col min="7943" max="7945" width="12.42578125" style="72" customWidth="1"/>
    <col min="7946" max="7949" width="0" style="72" hidden="1" customWidth="1"/>
    <col min="7950" max="7950" width="22.42578125" style="72" customWidth="1"/>
    <col min="7951" max="7952" width="5.85546875" style="72" customWidth="1"/>
    <col min="7953" max="7953" width="6.140625" style="72" customWidth="1"/>
    <col min="7954" max="8192" width="9.140625" style="72"/>
    <col min="8193" max="8193" width="48.85546875" style="72" customWidth="1"/>
    <col min="8194" max="8194" width="6.5703125" style="72" customWidth="1"/>
    <col min="8195" max="8195" width="4.5703125" style="72" customWidth="1"/>
    <col min="8196" max="8196" width="4" style="72" customWidth="1"/>
    <col min="8197" max="8197" width="13.28515625" style="72" customWidth="1"/>
    <col min="8198" max="8198" width="6.5703125" style="72" customWidth="1"/>
    <col min="8199" max="8201" width="12.42578125" style="72" customWidth="1"/>
    <col min="8202" max="8205" width="0" style="72" hidden="1" customWidth="1"/>
    <col min="8206" max="8206" width="22.42578125" style="72" customWidth="1"/>
    <col min="8207" max="8208" width="5.85546875" style="72" customWidth="1"/>
    <col min="8209" max="8209" width="6.140625" style="72" customWidth="1"/>
    <col min="8210" max="8448" width="9.140625" style="72"/>
    <col min="8449" max="8449" width="48.85546875" style="72" customWidth="1"/>
    <col min="8450" max="8450" width="6.5703125" style="72" customWidth="1"/>
    <col min="8451" max="8451" width="4.5703125" style="72" customWidth="1"/>
    <col min="8452" max="8452" width="4" style="72" customWidth="1"/>
    <col min="8453" max="8453" width="13.28515625" style="72" customWidth="1"/>
    <col min="8454" max="8454" width="6.5703125" style="72" customWidth="1"/>
    <col min="8455" max="8457" width="12.42578125" style="72" customWidth="1"/>
    <col min="8458" max="8461" width="0" style="72" hidden="1" customWidth="1"/>
    <col min="8462" max="8462" width="22.42578125" style="72" customWidth="1"/>
    <col min="8463" max="8464" width="5.85546875" style="72" customWidth="1"/>
    <col min="8465" max="8465" width="6.140625" style="72" customWidth="1"/>
    <col min="8466" max="8704" width="9.140625" style="72"/>
    <col min="8705" max="8705" width="48.85546875" style="72" customWidth="1"/>
    <col min="8706" max="8706" width="6.5703125" style="72" customWidth="1"/>
    <col min="8707" max="8707" width="4.5703125" style="72" customWidth="1"/>
    <col min="8708" max="8708" width="4" style="72" customWidth="1"/>
    <col min="8709" max="8709" width="13.28515625" style="72" customWidth="1"/>
    <col min="8710" max="8710" width="6.5703125" style="72" customWidth="1"/>
    <col min="8711" max="8713" width="12.42578125" style="72" customWidth="1"/>
    <col min="8714" max="8717" width="0" style="72" hidden="1" customWidth="1"/>
    <col min="8718" max="8718" width="22.42578125" style="72" customWidth="1"/>
    <col min="8719" max="8720" width="5.85546875" style="72" customWidth="1"/>
    <col min="8721" max="8721" width="6.140625" style="72" customWidth="1"/>
    <col min="8722" max="8960" width="9.140625" style="72"/>
    <col min="8961" max="8961" width="48.85546875" style="72" customWidth="1"/>
    <col min="8962" max="8962" width="6.5703125" style="72" customWidth="1"/>
    <col min="8963" max="8963" width="4.5703125" style="72" customWidth="1"/>
    <col min="8964" max="8964" width="4" style="72" customWidth="1"/>
    <col min="8965" max="8965" width="13.28515625" style="72" customWidth="1"/>
    <col min="8966" max="8966" width="6.5703125" style="72" customWidth="1"/>
    <col min="8967" max="8969" width="12.42578125" style="72" customWidth="1"/>
    <col min="8970" max="8973" width="0" style="72" hidden="1" customWidth="1"/>
    <col min="8974" max="8974" width="22.42578125" style="72" customWidth="1"/>
    <col min="8975" max="8976" width="5.85546875" style="72" customWidth="1"/>
    <col min="8977" max="8977" width="6.140625" style="72" customWidth="1"/>
    <col min="8978" max="9216" width="9.140625" style="72"/>
    <col min="9217" max="9217" width="48.85546875" style="72" customWidth="1"/>
    <col min="9218" max="9218" width="6.5703125" style="72" customWidth="1"/>
    <col min="9219" max="9219" width="4.5703125" style="72" customWidth="1"/>
    <col min="9220" max="9220" width="4" style="72" customWidth="1"/>
    <col min="9221" max="9221" width="13.28515625" style="72" customWidth="1"/>
    <col min="9222" max="9222" width="6.5703125" style="72" customWidth="1"/>
    <col min="9223" max="9225" width="12.42578125" style="72" customWidth="1"/>
    <col min="9226" max="9229" width="0" style="72" hidden="1" customWidth="1"/>
    <col min="9230" max="9230" width="22.42578125" style="72" customWidth="1"/>
    <col min="9231" max="9232" width="5.85546875" style="72" customWidth="1"/>
    <col min="9233" max="9233" width="6.140625" style="72" customWidth="1"/>
    <col min="9234" max="9472" width="9.140625" style="72"/>
    <col min="9473" max="9473" width="48.85546875" style="72" customWidth="1"/>
    <col min="9474" max="9474" width="6.5703125" style="72" customWidth="1"/>
    <col min="9475" max="9475" width="4.5703125" style="72" customWidth="1"/>
    <col min="9476" max="9476" width="4" style="72" customWidth="1"/>
    <col min="9477" max="9477" width="13.28515625" style="72" customWidth="1"/>
    <col min="9478" max="9478" width="6.5703125" style="72" customWidth="1"/>
    <col min="9479" max="9481" width="12.42578125" style="72" customWidth="1"/>
    <col min="9482" max="9485" width="0" style="72" hidden="1" customWidth="1"/>
    <col min="9486" max="9486" width="22.42578125" style="72" customWidth="1"/>
    <col min="9487" max="9488" width="5.85546875" style="72" customWidth="1"/>
    <col min="9489" max="9489" width="6.140625" style="72" customWidth="1"/>
    <col min="9490" max="9728" width="9.140625" style="72"/>
    <col min="9729" max="9729" width="48.85546875" style="72" customWidth="1"/>
    <col min="9730" max="9730" width="6.5703125" style="72" customWidth="1"/>
    <col min="9731" max="9731" width="4.5703125" style="72" customWidth="1"/>
    <col min="9732" max="9732" width="4" style="72" customWidth="1"/>
    <col min="9733" max="9733" width="13.28515625" style="72" customWidth="1"/>
    <col min="9734" max="9734" width="6.5703125" style="72" customWidth="1"/>
    <col min="9735" max="9737" width="12.42578125" style="72" customWidth="1"/>
    <col min="9738" max="9741" width="0" style="72" hidden="1" customWidth="1"/>
    <col min="9742" max="9742" width="22.42578125" style="72" customWidth="1"/>
    <col min="9743" max="9744" width="5.85546875" style="72" customWidth="1"/>
    <col min="9745" max="9745" width="6.140625" style="72" customWidth="1"/>
    <col min="9746" max="9984" width="9.140625" style="72"/>
    <col min="9985" max="9985" width="48.85546875" style="72" customWidth="1"/>
    <col min="9986" max="9986" width="6.5703125" style="72" customWidth="1"/>
    <col min="9987" max="9987" width="4.5703125" style="72" customWidth="1"/>
    <col min="9988" max="9988" width="4" style="72" customWidth="1"/>
    <col min="9989" max="9989" width="13.28515625" style="72" customWidth="1"/>
    <col min="9990" max="9990" width="6.5703125" style="72" customWidth="1"/>
    <col min="9991" max="9993" width="12.42578125" style="72" customWidth="1"/>
    <col min="9994" max="9997" width="0" style="72" hidden="1" customWidth="1"/>
    <col min="9998" max="9998" width="22.42578125" style="72" customWidth="1"/>
    <col min="9999" max="10000" width="5.85546875" style="72" customWidth="1"/>
    <col min="10001" max="10001" width="6.140625" style="72" customWidth="1"/>
    <col min="10002" max="10240" width="9.140625" style="72"/>
    <col min="10241" max="10241" width="48.85546875" style="72" customWidth="1"/>
    <col min="10242" max="10242" width="6.5703125" style="72" customWidth="1"/>
    <col min="10243" max="10243" width="4.5703125" style="72" customWidth="1"/>
    <col min="10244" max="10244" width="4" style="72" customWidth="1"/>
    <col min="10245" max="10245" width="13.28515625" style="72" customWidth="1"/>
    <col min="10246" max="10246" width="6.5703125" style="72" customWidth="1"/>
    <col min="10247" max="10249" width="12.42578125" style="72" customWidth="1"/>
    <col min="10250" max="10253" width="0" style="72" hidden="1" customWidth="1"/>
    <col min="10254" max="10254" width="22.42578125" style="72" customWidth="1"/>
    <col min="10255" max="10256" width="5.85546875" style="72" customWidth="1"/>
    <col min="10257" max="10257" width="6.140625" style="72" customWidth="1"/>
    <col min="10258" max="10496" width="9.140625" style="72"/>
    <col min="10497" max="10497" width="48.85546875" style="72" customWidth="1"/>
    <col min="10498" max="10498" width="6.5703125" style="72" customWidth="1"/>
    <col min="10499" max="10499" width="4.5703125" style="72" customWidth="1"/>
    <col min="10500" max="10500" width="4" style="72" customWidth="1"/>
    <col min="10501" max="10501" width="13.28515625" style="72" customWidth="1"/>
    <col min="10502" max="10502" width="6.5703125" style="72" customWidth="1"/>
    <col min="10503" max="10505" width="12.42578125" style="72" customWidth="1"/>
    <col min="10506" max="10509" width="0" style="72" hidden="1" customWidth="1"/>
    <col min="10510" max="10510" width="22.42578125" style="72" customWidth="1"/>
    <col min="10511" max="10512" width="5.85546875" style="72" customWidth="1"/>
    <col min="10513" max="10513" width="6.140625" style="72" customWidth="1"/>
    <col min="10514" max="10752" width="9.140625" style="72"/>
    <col min="10753" max="10753" width="48.85546875" style="72" customWidth="1"/>
    <col min="10754" max="10754" width="6.5703125" style="72" customWidth="1"/>
    <col min="10755" max="10755" width="4.5703125" style="72" customWidth="1"/>
    <col min="10756" max="10756" width="4" style="72" customWidth="1"/>
    <col min="10757" max="10757" width="13.28515625" style="72" customWidth="1"/>
    <col min="10758" max="10758" width="6.5703125" style="72" customWidth="1"/>
    <col min="10759" max="10761" width="12.42578125" style="72" customWidth="1"/>
    <col min="10762" max="10765" width="0" style="72" hidden="1" customWidth="1"/>
    <col min="10766" max="10766" width="22.42578125" style="72" customWidth="1"/>
    <col min="10767" max="10768" width="5.85546875" style="72" customWidth="1"/>
    <col min="10769" max="10769" width="6.140625" style="72" customWidth="1"/>
    <col min="10770" max="11008" width="9.140625" style="72"/>
    <col min="11009" max="11009" width="48.85546875" style="72" customWidth="1"/>
    <col min="11010" max="11010" width="6.5703125" style="72" customWidth="1"/>
    <col min="11011" max="11011" width="4.5703125" style="72" customWidth="1"/>
    <col min="11012" max="11012" width="4" style="72" customWidth="1"/>
    <col min="11013" max="11013" width="13.28515625" style="72" customWidth="1"/>
    <col min="11014" max="11014" width="6.5703125" style="72" customWidth="1"/>
    <col min="11015" max="11017" width="12.42578125" style="72" customWidth="1"/>
    <col min="11018" max="11021" width="0" style="72" hidden="1" customWidth="1"/>
    <col min="11022" max="11022" width="22.42578125" style="72" customWidth="1"/>
    <col min="11023" max="11024" width="5.85546875" style="72" customWidth="1"/>
    <col min="11025" max="11025" width="6.140625" style="72" customWidth="1"/>
    <col min="11026" max="11264" width="9.140625" style="72"/>
    <col min="11265" max="11265" width="48.85546875" style="72" customWidth="1"/>
    <col min="11266" max="11266" width="6.5703125" style="72" customWidth="1"/>
    <col min="11267" max="11267" width="4.5703125" style="72" customWidth="1"/>
    <col min="11268" max="11268" width="4" style="72" customWidth="1"/>
    <col min="11269" max="11269" width="13.28515625" style="72" customWidth="1"/>
    <col min="11270" max="11270" width="6.5703125" style="72" customWidth="1"/>
    <col min="11271" max="11273" width="12.42578125" style="72" customWidth="1"/>
    <col min="11274" max="11277" width="0" style="72" hidden="1" customWidth="1"/>
    <col min="11278" max="11278" width="22.42578125" style="72" customWidth="1"/>
    <col min="11279" max="11280" width="5.85546875" style="72" customWidth="1"/>
    <col min="11281" max="11281" width="6.140625" style="72" customWidth="1"/>
    <col min="11282" max="11520" width="9.140625" style="72"/>
    <col min="11521" max="11521" width="48.85546875" style="72" customWidth="1"/>
    <col min="11522" max="11522" width="6.5703125" style="72" customWidth="1"/>
    <col min="11523" max="11523" width="4.5703125" style="72" customWidth="1"/>
    <col min="11524" max="11524" width="4" style="72" customWidth="1"/>
    <col min="11525" max="11525" width="13.28515625" style="72" customWidth="1"/>
    <col min="11526" max="11526" width="6.5703125" style="72" customWidth="1"/>
    <col min="11527" max="11529" width="12.42578125" style="72" customWidth="1"/>
    <col min="11530" max="11533" width="0" style="72" hidden="1" customWidth="1"/>
    <col min="11534" max="11534" width="22.42578125" style="72" customWidth="1"/>
    <col min="11535" max="11536" width="5.85546875" style="72" customWidth="1"/>
    <col min="11537" max="11537" width="6.140625" style="72" customWidth="1"/>
    <col min="11538" max="11776" width="9.140625" style="72"/>
    <col min="11777" max="11777" width="48.85546875" style="72" customWidth="1"/>
    <col min="11778" max="11778" width="6.5703125" style="72" customWidth="1"/>
    <col min="11779" max="11779" width="4.5703125" style="72" customWidth="1"/>
    <col min="11780" max="11780" width="4" style="72" customWidth="1"/>
    <col min="11781" max="11781" width="13.28515625" style="72" customWidth="1"/>
    <col min="11782" max="11782" width="6.5703125" style="72" customWidth="1"/>
    <col min="11783" max="11785" width="12.42578125" style="72" customWidth="1"/>
    <col min="11786" max="11789" width="0" style="72" hidden="1" customWidth="1"/>
    <col min="11790" max="11790" width="22.42578125" style="72" customWidth="1"/>
    <col min="11791" max="11792" width="5.85546875" style="72" customWidth="1"/>
    <col min="11793" max="11793" width="6.140625" style="72" customWidth="1"/>
    <col min="11794" max="12032" width="9.140625" style="72"/>
    <col min="12033" max="12033" width="48.85546875" style="72" customWidth="1"/>
    <col min="12034" max="12034" width="6.5703125" style="72" customWidth="1"/>
    <col min="12035" max="12035" width="4.5703125" style="72" customWidth="1"/>
    <col min="12036" max="12036" width="4" style="72" customWidth="1"/>
    <col min="12037" max="12037" width="13.28515625" style="72" customWidth="1"/>
    <col min="12038" max="12038" width="6.5703125" style="72" customWidth="1"/>
    <col min="12039" max="12041" width="12.42578125" style="72" customWidth="1"/>
    <col min="12042" max="12045" width="0" style="72" hidden="1" customWidth="1"/>
    <col min="12046" max="12046" width="22.42578125" style="72" customWidth="1"/>
    <col min="12047" max="12048" width="5.85546875" style="72" customWidth="1"/>
    <col min="12049" max="12049" width="6.140625" style="72" customWidth="1"/>
    <col min="12050" max="12288" width="9.140625" style="72"/>
    <col min="12289" max="12289" width="48.85546875" style="72" customWidth="1"/>
    <col min="12290" max="12290" width="6.5703125" style="72" customWidth="1"/>
    <col min="12291" max="12291" width="4.5703125" style="72" customWidth="1"/>
    <col min="12292" max="12292" width="4" style="72" customWidth="1"/>
    <col min="12293" max="12293" width="13.28515625" style="72" customWidth="1"/>
    <col min="12294" max="12294" width="6.5703125" style="72" customWidth="1"/>
    <col min="12295" max="12297" width="12.42578125" style="72" customWidth="1"/>
    <col min="12298" max="12301" width="0" style="72" hidden="1" customWidth="1"/>
    <col min="12302" max="12302" width="22.42578125" style="72" customWidth="1"/>
    <col min="12303" max="12304" width="5.85546875" style="72" customWidth="1"/>
    <col min="12305" max="12305" width="6.140625" style="72" customWidth="1"/>
    <col min="12306" max="12544" width="9.140625" style="72"/>
    <col min="12545" max="12545" width="48.85546875" style="72" customWidth="1"/>
    <col min="12546" max="12546" width="6.5703125" style="72" customWidth="1"/>
    <col min="12547" max="12547" width="4.5703125" style="72" customWidth="1"/>
    <col min="12548" max="12548" width="4" style="72" customWidth="1"/>
    <col min="12549" max="12549" width="13.28515625" style="72" customWidth="1"/>
    <col min="12550" max="12550" width="6.5703125" style="72" customWidth="1"/>
    <col min="12551" max="12553" width="12.42578125" style="72" customWidth="1"/>
    <col min="12554" max="12557" width="0" style="72" hidden="1" customWidth="1"/>
    <col min="12558" max="12558" width="22.42578125" style="72" customWidth="1"/>
    <col min="12559" max="12560" width="5.85546875" style="72" customWidth="1"/>
    <col min="12561" max="12561" width="6.140625" style="72" customWidth="1"/>
    <col min="12562" max="12800" width="9.140625" style="72"/>
    <col min="12801" max="12801" width="48.85546875" style="72" customWidth="1"/>
    <col min="12802" max="12802" width="6.5703125" style="72" customWidth="1"/>
    <col min="12803" max="12803" width="4.5703125" style="72" customWidth="1"/>
    <col min="12804" max="12804" width="4" style="72" customWidth="1"/>
    <col min="12805" max="12805" width="13.28515625" style="72" customWidth="1"/>
    <col min="12806" max="12806" width="6.5703125" style="72" customWidth="1"/>
    <col min="12807" max="12809" width="12.42578125" style="72" customWidth="1"/>
    <col min="12810" max="12813" width="0" style="72" hidden="1" customWidth="1"/>
    <col min="12814" max="12814" width="22.42578125" style="72" customWidth="1"/>
    <col min="12815" max="12816" width="5.85546875" style="72" customWidth="1"/>
    <col min="12817" max="12817" width="6.140625" style="72" customWidth="1"/>
    <col min="12818" max="13056" width="9.140625" style="72"/>
    <col min="13057" max="13057" width="48.85546875" style="72" customWidth="1"/>
    <col min="13058" max="13058" width="6.5703125" style="72" customWidth="1"/>
    <col min="13059" max="13059" width="4.5703125" style="72" customWidth="1"/>
    <col min="13060" max="13060" width="4" style="72" customWidth="1"/>
    <col min="13061" max="13061" width="13.28515625" style="72" customWidth="1"/>
    <col min="13062" max="13062" width="6.5703125" style="72" customWidth="1"/>
    <col min="13063" max="13065" width="12.42578125" style="72" customWidth="1"/>
    <col min="13066" max="13069" width="0" style="72" hidden="1" customWidth="1"/>
    <col min="13070" max="13070" width="22.42578125" style="72" customWidth="1"/>
    <col min="13071" max="13072" width="5.85546875" style="72" customWidth="1"/>
    <col min="13073" max="13073" width="6.140625" style="72" customWidth="1"/>
    <col min="13074" max="13312" width="9.140625" style="72"/>
    <col min="13313" max="13313" width="48.85546875" style="72" customWidth="1"/>
    <col min="13314" max="13314" width="6.5703125" style="72" customWidth="1"/>
    <col min="13315" max="13315" width="4.5703125" style="72" customWidth="1"/>
    <col min="13316" max="13316" width="4" style="72" customWidth="1"/>
    <col min="13317" max="13317" width="13.28515625" style="72" customWidth="1"/>
    <col min="13318" max="13318" width="6.5703125" style="72" customWidth="1"/>
    <col min="13319" max="13321" width="12.42578125" style="72" customWidth="1"/>
    <col min="13322" max="13325" width="0" style="72" hidden="1" customWidth="1"/>
    <col min="13326" max="13326" width="22.42578125" style="72" customWidth="1"/>
    <col min="13327" max="13328" width="5.85546875" style="72" customWidth="1"/>
    <col min="13329" max="13329" width="6.140625" style="72" customWidth="1"/>
    <col min="13330" max="13568" width="9.140625" style="72"/>
    <col min="13569" max="13569" width="48.85546875" style="72" customWidth="1"/>
    <col min="13570" max="13570" width="6.5703125" style="72" customWidth="1"/>
    <col min="13571" max="13571" width="4.5703125" style="72" customWidth="1"/>
    <col min="13572" max="13572" width="4" style="72" customWidth="1"/>
    <col min="13573" max="13573" width="13.28515625" style="72" customWidth="1"/>
    <col min="13574" max="13574" width="6.5703125" style="72" customWidth="1"/>
    <col min="13575" max="13577" width="12.42578125" style="72" customWidth="1"/>
    <col min="13578" max="13581" width="0" style="72" hidden="1" customWidth="1"/>
    <col min="13582" max="13582" width="22.42578125" style="72" customWidth="1"/>
    <col min="13583" max="13584" width="5.85546875" style="72" customWidth="1"/>
    <col min="13585" max="13585" width="6.140625" style="72" customWidth="1"/>
    <col min="13586" max="13824" width="9.140625" style="72"/>
    <col min="13825" max="13825" width="48.85546875" style="72" customWidth="1"/>
    <col min="13826" max="13826" width="6.5703125" style="72" customWidth="1"/>
    <col min="13827" max="13827" width="4.5703125" style="72" customWidth="1"/>
    <col min="13828" max="13828" width="4" style="72" customWidth="1"/>
    <col min="13829" max="13829" width="13.28515625" style="72" customWidth="1"/>
    <col min="13830" max="13830" width="6.5703125" style="72" customWidth="1"/>
    <col min="13831" max="13833" width="12.42578125" style="72" customWidth="1"/>
    <col min="13834" max="13837" width="0" style="72" hidden="1" customWidth="1"/>
    <col min="13838" max="13838" width="22.42578125" style="72" customWidth="1"/>
    <col min="13839" max="13840" width="5.85546875" style="72" customWidth="1"/>
    <col min="13841" max="13841" width="6.140625" style="72" customWidth="1"/>
    <col min="13842" max="14080" width="9.140625" style="72"/>
    <col min="14081" max="14081" width="48.85546875" style="72" customWidth="1"/>
    <col min="14082" max="14082" width="6.5703125" style="72" customWidth="1"/>
    <col min="14083" max="14083" width="4.5703125" style="72" customWidth="1"/>
    <col min="14084" max="14084" width="4" style="72" customWidth="1"/>
    <col min="14085" max="14085" width="13.28515625" style="72" customWidth="1"/>
    <col min="14086" max="14086" width="6.5703125" style="72" customWidth="1"/>
    <col min="14087" max="14089" width="12.42578125" style="72" customWidth="1"/>
    <col min="14090" max="14093" width="0" style="72" hidden="1" customWidth="1"/>
    <col min="14094" max="14094" width="22.42578125" style="72" customWidth="1"/>
    <col min="14095" max="14096" width="5.85546875" style="72" customWidth="1"/>
    <col min="14097" max="14097" width="6.140625" style="72" customWidth="1"/>
    <col min="14098" max="14336" width="9.140625" style="72"/>
    <col min="14337" max="14337" width="48.85546875" style="72" customWidth="1"/>
    <col min="14338" max="14338" width="6.5703125" style="72" customWidth="1"/>
    <col min="14339" max="14339" width="4.5703125" style="72" customWidth="1"/>
    <col min="14340" max="14340" width="4" style="72" customWidth="1"/>
    <col min="14341" max="14341" width="13.28515625" style="72" customWidth="1"/>
    <col min="14342" max="14342" width="6.5703125" style="72" customWidth="1"/>
    <col min="14343" max="14345" width="12.42578125" style="72" customWidth="1"/>
    <col min="14346" max="14349" width="0" style="72" hidden="1" customWidth="1"/>
    <col min="14350" max="14350" width="22.42578125" style="72" customWidth="1"/>
    <col min="14351" max="14352" width="5.85546875" style="72" customWidth="1"/>
    <col min="14353" max="14353" width="6.140625" style="72" customWidth="1"/>
    <col min="14354" max="14592" width="9.140625" style="72"/>
    <col min="14593" max="14593" width="48.85546875" style="72" customWidth="1"/>
    <col min="14594" max="14594" width="6.5703125" style="72" customWidth="1"/>
    <col min="14595" max="14595" width="4.5703125" style="72" customWidth="1"/>
    <col min="14596" max="14596" width="4" style="72" customWidth="1"/>
    <col min="14597" max="14597" width="13.28515625" style="72" customWidth="1"/>
    <col min="14598" max="14598" width="6.5703125" style="72" customWidth="1"/>
    <col min="14599" max="14601" width="12.42578125" style="72" customWidth="1"/>
    <col min="14602" max="14605" width="0" style="72" hidden="1" customWidth="1"/>
    <col min="14606" max="14606" width="22.42578125" style="72" customWidth="1"/>
    <col min="14607" max="14608" width="5.85546875" style="72" customWidth="1"/>
    <col min="14609" max="14609" width="6.140625" style="72" customWidth="1"/>
    <col min="14610" max="14848" width="9.140625" style="72"/>
    <col min="14849" max="14849" width="48.85546875" style="72" customWidth="1"/>
    <col min="14850" max="14850" width="6.5703125" style="72" customWidth="1"/>
    <col min="14851" max="14851" width="4.5703125" style="72" customWidth="1"/>
    <col min="14852" max="14852" width="4" style="72" customWidth="1"/>
    <col min="14853" max="14853" width="13.28515625" style="72" customWidth="1"/>
    <col min="14854" max="14854" width="6.5703125" style="72" customWidth="1"/>
    <col min="14855" max="14857" width="12.42578125" style="72" customWidth="1"/>
    <col min="14858" max="14861" width="0" style="72" hidden="1" customWidth="1"/>
    <col min="14862" max="14862" width="22.42578125" style="72" customWidth="1"/>
    <col min="14863" max="14864" width="5.85546875" style="72" customWidth="1"/>
    <col min="14865" max="14865" width="6.140625" style="72" customWidth="1"/>
    <col min="14866" max="15104" width="9.140625" style="72"/>
    <col min="15105" max="15105" width="48.85546875" style="72" customWidth="1"/>
    <col min="15106" max="15106" width="6.5703125" style="72" customWidth="1"/>
    <col min="15107" max="15107" width="4.5703125" style="72" customWidth="1"/>
    <col min="15108" max="15108" width="4" style="72" customWidth="1"/>
    <col min="15109" max="15109" width="13.28515625" style="72" customWidth="1"/>
    <col min="15110" max="15110" width="6.5703125" style="72" customWidth="1"/>
    <col min="15111" max="15113" width="12.42578125" style="72" customWidth="1"/>
    <col min="15114" max="15117" width="0" style="72" hidden="1" customWidth="1"/>
    <col min="15118" max="15118" width="22.42578125" style="72" customWidth="1"/>
    <col min="15119" max="15120" width="5.85546875" style="72" customWidth="1"/>
    <col min="15121" max="15121" width="6.140625" style="72" customWidth="1"/>
    <col min="15122" max="15360" width="9.140625" style="72"/>
    <col min="15361" max="15361" width="48.85546875" style="72" customWidth="1"/>
    <col min="15362" max="15362" width="6.5703125" style="72" customWidth="1"/>
    <col min="15363" max="15363" width="4.5703125" style="72" customWidth="1"/>
    <col min="15364" max="15364" width="4" style="72" customWidth="1"/>
    <col min="15365" max="15365" width="13.28515625" style="72" customWidth="1"/>
    <col min="15366" max="15366" width="6.5703125" style="72" customWidth="1"/>
    <col min="15367" max="15369" width="12.42578125" style="72" customWidth="1"/>
    <col min="15370" max="15373" width="0" style="72" hidden="1" customWidth="1"/>
    <col min="15374" max="15374" width="22.42578125" style="72" customWidth="1"/>
    <col min="15375" max="15376" width="5.85546875" style="72" customWidth="1"/>
    <col min="15377" max="15377" width="6.140625" style="72" customWidth="1"/>
    <col min="15378" max="15616" width="9.140625" style="72"/>
    <col min="15617" max="15617" width="48.85546875" style="72" customWidth="1"/>
    <col min="15618" max="15618" width="6.5703125" style="72" customWidth="1"/>
    <col min="15619" max="15619" width="4.5703125" style="72" customWidth="1"/>
    <col min="15620" max="15620" width="4" style="72" customWidth="1"/>
    <col min="15621" max="15621" width="13.28515625" style="72" customWidth="1"/>
    <col min="15622" max="15622" width="6.5703125" style="72" customWidth="1"/>
    <col min="15623" max="15625" width="12.42578125" style="72" customWidth="1"/>
    <col min="15626" max="15629" width="0" style="72" hidden="1" customWidth="1"/>
    <col min="15630" max="15630" width="22.42578125" style="72" customWidth="1"/>
    <col min="15631" max="15632" width="5.85546875" style="72" customWidth="1"/>
    <col min="15633" max="15633" width="6.140625" style="72" customWidth="1"/>
    <col min="15634" max="15872" width="9.140625" style="72"/>
    <col min="15873" max="15873" width="48.85546875" style="72" customWidth="1"/>
    <col min="15874" max="15874" width="6.5703125" style="72" customWidth="1"/>
    <col min="15875" max="15875" width="4.5703125" style="72" customWidth="1"/>
    <col min="15876" max="15876" width="4" style="72" customWidth="1"/>
    <col min="15877" max="15877" width="13.28515625" style="72" customWidth="1"/>
    <col min="15878" max="15878" width="6.5703125" style="72" customWidth="1"/>
    <col min="15879" max="15881" width="12.42578125" style="72" customWidth="1"/>
    <col min="15882" max="15885" width="0" style="72" hidden="1" customWidth="1"/>
    <col min="15886" max="15886" width="22.42578125" style="72" customWidth="1"/>
    <col min="15887" max="15888" width="5.85546875" style="72" customWidth="1"/>
    <col min="15889" max="15889" width="6.140625" style="72" customWidth="1"/>
    <col min="15890" max="16128" width="9.140625" style="72"/>
    <col min="16129" max="16129" width="48.85546875" style="72" customWidth="1"/>
    <col min="16130" max="16130" width="6.5703125" style="72" customWidth="1"/>
    <col min="16131" max="16131" width="4.5703125" style="72" customWidth="1"/>
    <col min="16132" max="16132" width="4" style="72" customWidth="1"/>
    <col min="16133" max="16133" width="13.28515625" style="72" customWidth="1"/>
    <col min="16134" max="16134" width="6.5703125" style="72" customWidth="1"/>
    <col min="16135" max="16137" width="12.42578125" style="72" customWidth="1"/>
    <col min="16138" max="16141" width="0" style="72" hidden="1" customWidth="1"/>
    <col min="16142" max="16142" width="22.42578125" style="72" customWidth="1"/>
    <col min="16143" max="16144" width="5.85546875" style="72" customWidth="1"/>
    <col min="16145" max="16145" width="6.140625" style="72" customWidth="1"/>
    <col min="16146" max="16384" width="9.140625" style="72"/>
  </cols>
  <sheetData>
    <row r="1" spans="1:13" ht="15" x14ac:dyDescent="0.25">
      <c r="A1" s="310"/>
      <c r="B1" s="310"/>
      <c r="C1" s="310"/>
      <c r="D1" s="310"/>
      <c r="E1" s="404" t="s">
        <v>64</v>
      </c>
      <c r="F1" s="404"/>
      <c r="G1" s="404"/>
      <c r="H1" s="404"/>
      <c r="I1" s="404"/>
      <c r="J1" s="71"/>
      <c r="K1" s="71"/>
    </row>
    <row r="2" spans="1:13" ht="15" x14ac:dyDescent="0.25">
      <c r="A2" s="310"/>
      <c r="B2" s="310"/>
      <c r="C2" s="310"/>
      <c r="D2" s="310"/>
      <c r="E2" s="404" t="s">
        <v>8</v>
      </c>
      <c r="F2" s="404"/>
      <c r="G2" s="404"/>
      <c r="H2" s="404"/>
      <c r="I2" s="404"/>
      <c r="J2" s="71"/>
      <c r="K2" s="71"/>
    </row>
    <row r="3" spans="1:13" ht="15" x14ac:dyDescent="0.25">
      <c r="A3" s="310"/>
      <c r="B3" s="310"/>
      <c r="C3" s="310"/>
      <c r="D3" s="310"/>
      <c r="E3" s="404" t="s">
        <v>61</v>
      </c>
      <c r="F3" s="404"/>
      <c r="G3" s="404"/>
      <c r="H3" s="404"/>
      <c r="I3" s="404"/>
      <c r="J3" s="71"/>
      <c r="K3" s="71"/>
    </row>
    <row r="4" spans="1:13" ht="15" x14ac:dyDescent="0.25">
      <c r="A4" s="310"/>
      <c r="B4" s="310"/>
      <c r="C4" s="310"/>
      <c r="D4" s="310"/>
      <c r="E4" s="404" t="s">
        <v>62</v>
      </c>
      <c r="F4" s="404"/>
      <c r="G4" s="404"/>
      <c r="H4" s="404"/>
      <c r="I4" s="404"/>
      <c r="J4" s="71"/>
      <c r="K4" s="71"/>
    </row>
    <row r="5" spans="1:13" ht="15" x14ac:dyDescent="0.25">
      <c r="A5" s="310"/>
      <c r="B5" s="310"/>
      <c r="C5" s="310"/>
      <c r="D5" s="310"/>
      <c r="E5" s="404" t="s">
        <v>0</v>
      </c>
      <c r="F5" s="404"/>
      <c r="G5" s="404"/>
      <c r="H5" s="404"/>
      <c r="I5" s="404"/>
      <c r="J5" s="71"/>
      <c r="K5" s="71"/>
    </row>
    <row r="6" spans="1:13" ht="15" x14ac:dyDescent="0.25">
      <c r="A6" s="310"/>
      <c r="B6" s="310"/>
      <c r="C6" s="310"/>
      <c r="D6" s="310"/>
      <c r="E6" s="404" t="s">
        <v>1</v>
      </c>
      <c r="F6" s="404"/>
      <c r="G6" s="404"/>
      <c r="H6" s="404"/>
      <c r="I6" s="404"/>
      <c r="J6" s="71"/>
      <c r="K6" s="71"/>
    </row>
    <row r="7" spans="1:13" ht="15" x14ac:dyDescent="0.25">
      <c r="A7" s="311"/>
      <c r="B7" s="311"/>
      <c r="C7" s="311"/>
      <c r="D7" s="311"/>
      <c r="E7" s="404" t="s">
        <v>477</v>
      </c>
      <c r="F7" s="404"/>
      <c r="G7" s="404"/>
      <c r="H7" s="404"/>
      <c r="I7" s="404"/>
      <c r="J7" s="71"/>
      <c r="K7" s="71"/>
    </row>
    <row r="8" spans="1:13" ht="15" x14ac:dyDescent="0.25">
      <c r="A8" s="311"/>
      <c r="B8" s="311"/>
      <c r="C8" s="311"/>
      <c r="D8" s="311"/>
      <c r="E8" s="404"/>
      <c r="F8" s="404"/>
      <c r="G8" s="404"/>
      <c r="H8" s="404"/>
      <c r="I8" s="404"/>
      <c r="J8" s="71"/>
      <c r="K8" s="71"/>
    </row>
    <row r="9" spans="1:13" ht="10.5" customHeight="1" x14ac:dyDescent="0.25">
      <c r="A9" s="311"/>
      <c r="B9" s="311"/>
      <c r="C9" s="311"/>
      <c r="D9" s="311"/>
      <c r="E9" s="405"/>
      <c r="F9" s="405"/>
      <c r="G9" s="405"/>
      <c r="H9" s="405"/>
      <c r="I9" s="405"/>
      <c r="J9" s="71"/>
      <c r="K9" s="71"/>
    </row>
    <row r="10" spans="1:13" ht="50.25" customHeight="1" x14ac:dyDescent="0.25">
      <c r="A10" s="406" t="s">
        <v>411</v>
      </c>
      <c r="B10" s="406"/>
      <c r="C10" s="406"/>
      <c r="D10" s="406"/>
      <c r="E10" s="406"/>
      <c r="F10" s="406"/>
      <c r="G10" s="406"/>
      <c r="H10" s="406"/>
      <c r="I10" s="406"/>
      <c r="J10" s="75"/>
      <c r="K10" s="76"/>
    </row>
    <row r="11" spans="1:13" s="78" customFormat="1" ht="18" customHeight="1" x14ac:dyDescent="0.2">
      <c r="A11" s="407" t="s">
        <v>125</v>
      </c>
      <c r="B11" s="408" t="s">
        <v>412</v>
      </c>
      <c r="C11" s="409" t="s">
        <v>126</v>
      </c>
      <c r="D11" s="409" t="s">
        <v>127</v>
      </c>
      <c r="E11" s="409" t="s">
        <v>128</v>
      </c>
      <c r="F11" s="409" t="s">
        <v>129</v>
      </c>
      <c r="G11" s="403" t="s">
        <v>413</v>
      </c>
      <c r="H11" s="403"/>
      <c r="I11" s="403"/>
    </row>
    <row r="12" spans="1:13" s="79" customFormat="1" ht="12.75" customHeight="1" x14ac:dyDescent="0.2">
      <c r="A12" s="407"/>
      <c r="B12" s="408"/>
      <c r="C12" s="409"/>
      <c r="D12" s="409"/>
      <c r="E12" s="409"/>
      <c r="F12" s="409"/>
      <c r="G12" s="403"/>
      <c r="H12" s="403"/>
      <c r="I12" s="403"/>
    </row>
    <row r="13" spans="1:13" s="79" customFormat="1" ht="24.75" customHeight="1" thickBot="1" x14ac:dyDescent="0.25">
      <c r="A13" s="407"/>
      <c r="B13" s="408"/>
      <c r="C13" s="409"/>
      <c r="D13" s="409"/>
      <c r="E13" s="409"/>
      <c r="F13" s="409"/>
      <c r="G13" s="218" t="s">
        <v>4</v>
      </c>
      <c r="H13" s="218" t="s">
        <v>5</v>
      </c>
      <c r="I13" s="219" t="s">
        <v>6</v>
      </c>
    </row>
    <row r="14" spans="1:13" s="79" customFormat="1" ht="48" thickBot="1" x14ac:dyDescent="0.25">
      <c r="A14" s="312" t="s">
        <v>414</v>
      </c>
      <c r="B14" s="313" t="s">
        <v>415</v>
      </c>
      <c r="C14" s="314"/>
      <c r="D14" s="314"/>
      <c r="E14" s="314"/>
      <c r="F14" s="314"/>
      <c r="G14" s="315">
        <f>G15+G57+G64+G76+G94+G142+G151+G164+G171</f>
        <v>25061.300000000003</v>
      </c>
      <c r="H14" s="315">
        <f>H15+H57+H64+H76+H94+H142+H151+H164+H171</f>
        <v>18697.599999999999</v>
      </c>
      <c r="I14" s="315">
        <f>I15+I57+I64+I76+I94+I142+I151+I164+I171</f>
        <v>17827.7</v>
      </c>
      <c r="J14" s="316" t="e">
        <f>J15+J58+J64+J76+J94+#REF!+J147+J158</f>
        <v>#REF!</v>
      </c>
      <c r="K14" s="317" t="e">
        <f>K15+K58+K64+K76+K94+#REF!+K147+K158</f>
        <v>#REF!</v>
      </c>
      <c r="L14" s="317" t="e">
        <f>L15+L58+L64+L76+L94+#REF!+L147+L158</f>
        <v>#REF!</v>
      </c>
      <c r="M14" s="317" t="e">
        <f>M15+M58+M64+M76+M94+#REF!+M147+M158</f>
        <v>#REF!</v>
      </c>
    </row>
    <row r="15" spans="1:13" s="86" customFormat="1" ht="15" x14ac:dyDescent="0.25">
      <c r="A15" s="318" t="s">
        <v>70</v>
      </c>
      <c r="B15" s="319" t="s">
        <v>415</v>
      </c>
      <c r="C15" s="320" t="s">
        <v>132</v>
      </c>
      <c r="D15" s="320" t="s">
        <v>133</v>
      </c>
      <c r="E15" s="245"/>
      <c r="F15" s="245"/>
      <c r="G15" s="321">
        <v>9653.7999999999993</v>
      </c>
      <c r="H15" s="321">
        <v>9129</v>
      </c>
      <c r="I15" s="321">
        <v>8413.5</v>
      </c>
    </row>
    <row r="16" spans="1:13" s="86" customFormat="1" ht="57" x14ac:dyDescent="0.25">
      <c r="A16" s="322" t="s">
        <v>72</v>
      </c>
      <c r="B16" s="323" t="s">
        <v>415</v>
      </c>
      <c r="C16" s="320" t="s">
        <v>132</v>
      </c>
      <c r="D16" s="320" t="s">
        <v>134</v>
      </c>
      <c r="E16" s="324"/>
      <c r="F16" s="324"/>
      <c r="G16" s="325">
        <f>G17</f>
        <v>199.7</v>
      </c>
      <c r="H16" s="325">
        <v>202.4</v>
      </c>
      <c r="I16" s="325">
        <f>I17</f>
        <v>205.1</v>
      </c>
      <c r="J16" s="325">
        <f>J17</f>
        <v>0</v>
      </c>
      <c r="K16" s="325">
        <f>K17</f>
        <v>0</v>
      </c>
      <c r="L16" s="325">
        <f>L17</f>
        <v>0</v>
      </c>
      <c r="M16" s="325">
        <f>M17</f>
        <v>0</v>
      </c>
    </row>
    <row r="17" spans="1:12" s="94" customFormat="1" ht="57" x14ac:dyDescent="0.2">
      <c r="A17" s="318" t="s">
        <v>396</v>
      </c>
      <c r="B17" s="319" t="s">
        <v>415</v>
      </c>
      <c r="C17" s="320" t="s">
        <v>132</v>
      </c>
      <c r="D17" s="320" t="s">
        <v>134</v>
      </c>
      <c r="E17" s="324" t="s">
        <v>136</v>
      </c>
      <c r="F17" s="324"/>
      <c r="G17" s="325">
        <f t="shared" ref="G17:H20" si="0">G18</f>
        <v>199.7</v>
      </c>
      <c r="H17" s="325">
        <f t="shared" si="0"/>
        <v>202.4</v>
      </c>
      <c r="I17" s="325">
        <f>I18</f>
        <v>205.1</v>
      </c>
    </row>
    <row r="18" spans="1:12" s="94" customFormat="1" ht="28.5" x14ac:dyDescent="0.2">
      <c r="A18" s="326" t="s">
        <v>137</v>
      </c>
      <c r="B18" s="323" t="s">
        <v>415</v>
      </c>
      <c r="C18" s="319" t="s">
        <v>132</v>
      </c>
      <c r="D18" s="319" t="s">
        <v>134</v>
      </c>
      <c r="E18" s="246" t="s">
        <v>138</v>
      </c>
      <c r="F18" s="246"/>
      <c r="G18" s="327">
        <f t="shared" si="0"/>
        <v>199.7</v>
      </c>
      <c r="H18" s="327">
        <f t="shared" si="0"/>
        <v>202.4</v>
      </c>
      <c r="I18" s="327">
        <f>I19</f>
        <v>205.1</v>
      </c>
    </row>
    <row r="19" spans="1:12" ht="15" x14ac:dyDescent="0.2">
      <c r="A19" s="328" t="s">
        <v>139</v>
      </c>
      <c r="B19" s="319" t="s">
        <v>415</v>
      </c>
      <c r="C19" s="319" t="s">
        <v>132</v>
      </c>
      <c r="D19" s="319" t="s">
        <v>134</v>
      </c>
      <c r="E19" s="246" t="s">
        <v>140</v>
      </c>
      <c r="F19" s="246"/>
      <c r="G19" s="327">
        <f t="shared" si="0"/>
        <v>199.7</v>
      </c>
      <c r="H19" s="327">
        <f t="shared" si="0"/>
        <v>202.4</v>
      </c>
      <c r="I19" s="327">
        <f>I20</f>
        <v>205.1</v>
      </c>
    </row>
    <row r="20" spans="1:12" ht="30" x14ac:dyDescent="0.25">
      <c r="A20" s="329" t="s">
        <v>141</v>
      </c>
      <c r="B20" s="323" t="s">
        <v>415</v>
      </c>
      <c r="C20" s="319" t="s">
        <v>132</v>
      </c>
      <c r="D20" s="319" t="s">
        <v>134</v>
      </c>
      <c r="E20" s="330" t="s">
        <v>142</v>
      </c>
      <c r="F20" s="330"/>
      <c r="G20" s="327">
        <f t="shared" si="0"/>
        <v>199.7</v>
      </c>
      <c r="H20" s="327">
        <f t="shared" si="0"/>
        <v>202.4</v>
      </c>
      <c r="I20" s="327">
        <f>I21</f>
        <v>205.1</v>
      </c>
      <c r="L20" s="72">
        <v>27</v>
      </c>
    </row>
    <row r="21" spans="1:12" s="105" customFormat="1" ht="30" x14ac:dyDescent="0.2">
      <c r="A21" s="188" t="s">
        <v>351</v>
      </c>
      <c r="B21" s="319" t="s">
        <v>415</v>
      </c>
      <c r="C21" s="319" t="s">
        <v>132</v>
      </c>
      <c r="D21" s="319" t="s">
        <v>134</v>
      </c>
      <c r="E21" s="330" t="s">
        <v>142</v>
      </c>
      <c r="F21" s="330">
        <v>200</v>
      </c>
      <c r="G21" s="331">
        <v>199.7</v>
      </c>
      <c r="H21" s="331">
        <v>202.4</v>
      </c>
      <c r="I21" s="332">
        <v>205.1</v>
      </c>
    </row>
    <row r="22" spans="1:12" ht="71.25" x14ac:dyDescent="0.2">
      <c r="A22" s="318" t="s">
        <v>74</v>
      </c>
      <c r="B22" s="323" t="s">
        <v>415</v>
      </c>
      <c r="C22" s="320" t="s">
        <v>132</v>
      </c>
      <c r="D22" s="320" t="s">
        <v>144</v>
      </c>
      <c r="E22" s="245"/>
      <c r="F22" s="245"/>
      <c r="G22" s="325">
        <f>G23</f>
        <v>8432.7999999999993</v>
      </c>
      <c r="H22" s="325">
        <f>H23</f>
        <v>8190</v>
      </c>
      <c r="I22" s="325">
        <f>I23</f>
        <v>7575.5999999999995</v>
      </c>
    </row>
    <row r="23" spans="1:12" ht="57" x14ac:dyDescent="0.2">
      <c r="A23" s="318" t="s">
        <v>396</v>
      </c>
      <c r="B23" s="319" t="s">
        <v>415</v>
      </c>
      <c r="C23" s="320" t="s">
        <v>132</v>
      </c>
      <c r="D23" s="320" t="s">
        <v>144</v>
      </c>
      <c r="E23" s="324" t="s">
        <v>136</v>
      </c>
      <c r="F23" s="324"/>
      <c r="G23" s="325">
        <f>G24+G28</f>
        <v>8432.7999999999993</v>
      </c>
      <c r="H23" s="325">
        <f>H24+H28</f>
        <v>8190</v>
      </c>
      <c r="I23" s="325">
        <f>I24+I28</f>
        <v>7575.5999999999995</v>
      </c>
    </row>
    <row r="24" spans="1:12" ht="57" x14ac:dyDescent="0.2">
      <c r="A24" s="326" t="s">
        <v>145</v>
      </c>
      <c r="B24" s="323" t="s">
        <v>415</v>
      </c>
      <c r="C24" s="319" t="s">
        <v>132</v>
      </c>
      <c r="D24" s="319" t="s">
        <v>144</v>
      </c>
      <c r="E24" s="246" t="s">
        <v>146</v>
      </c>
      <c r="F24" s="246"/>
      <c r="G24" s="327">
        <f t="shared" ref="G24:I26" si="1">G25</f>
        <v>1510.8</v>
      </c>
      <c r="H24" s="327">
        <f t="shared" si="1"/>
        <v>1478.5</v>
      </c>
      <c r="I24" s="327">
        <f t="shared" si="1"/>
        <v>1311.5</v>
      </c>
    </row>
    <row r="25" spans="1:12" ht="15" x14ac:dyDescent="0.2">
      <c r="A25" s="328" t="s">
        <v>139</v>
      </c>
      <c r="B25" s="319" t="s">
        <v>415</v>
      </c>
      <c r="C25" s="319" t="s">
        <v>132</v>
      </c>
      <c r="D25" s="319" t="s">
        <v>144</v>
      </c>
      <c r="E25" s="246" t="s">
        <v>147</v>
      </c>
      <c r="F25" s="246"/>
      <c r="G25" s="327">
        <f t="shared" si="1"/>
        <v>1510.8</v>
      </c>
      <c r="H25" s="327">
        <f t="shared" si="1"/>
        <v>1478.5</v>
      </c>
      <c r="I25" s="327">
        <f t="shared" si="1"/>
        <v>1311.5</v>
      </c>
    </row>
    <row r="26" spans="1:12" ht="30" x14ac:dyDescent="0.25">
      <c r="A26" s="329" t="s">
        <v>141</v>
      </c>
      <c r="B26" s="323" t="s">
        <v>415</v>
      </c>
      <c r="C26" s="319" t="s">
        <v>132</v>
      </c>
      <c r="D26" s="319" t="s">
        <v>144</v>
      </c>
      <c r="E26" s="246" t="s">
        <v>148</v>
      </c>
      <c r="F26" s="246"/>
      <c r="G26" s="327">
        <f t="shared" si="1"/>
        <v>1510.8</v>
      </c>
      <c r="H26" s="327">
        <v>1478.5</v>
      </c>
      <c r="I26" s="327">
        <f t="shared" si="1"/>
        <v>1311.5</v>
      </c>
    </row>
    <row r="27" spans="1:12" ht="75" x14ac:dyDescent="0.2">
      <c r="A27" s="188" t="s">
        <v>149</v>
      </c>
      <c r="B27" s="319" t="s">
        <v>415</v>
      </c>
      <c r="C27" s="319" t="s">
        <v>132</v>
      </c>
      <c r="D27" s="319" t="s">
        <v>144</v>
      </c>
      <c r="E27" s="330" t="s">
        <v>148</v>
      </c>
      <c r="F27" s="330">
        <v>100</v>
      </c>
      <c r="G27" s="327">
        <v>1510.8</v>
      </c>
      <c r="H27" s="327">
        <v>1478.5</v>
      </c>
      <c r="I27" s="327">
        <v>1311.5</v>
      </c>
    </row>
    <row r="28" spans="1:12" ht="28.5" x14ac:dyDescent="0.2">
      <c r="A28" s="326" t="s">
        <v>137</v>
      </c>
      <c r="B28" s="323" t="s">
        <v>415</v>
      </c>
      <c r="C28" s="320" t="s">
        <v>132</v>
      </c>
      <c r="D28" s="320" t="s">
        <v>144</v>
      </c>
      <c r="E28" s="245" t="s">
        <v>138</v>
      </c>
      <c r="F28" s="245"/>
      <c r="G28" s="325">
        <f t="shared" ref="G28:I29" si="2">G29</f>
        <v>6922</v>
      </c>
      <c r="H28" s="325">
        <f t="shared" si="2"/>
        <v>6711.5</v>
      </c>
      <c r="I28" s="325">
        <f t="shared" si="2"/>
        <v>6264.0999999999995</v>
      </c>
    </row>
    <row r="29" spans="1:12" ht="15" x14ac:dyDescent="0.2">
      <c r="A29" s="328" t="s">
        <v>139</v>
      </c>
      <c r="B29" s="319" t="s">
        <v>415</v>
      </c>
      <c r="C29" s="319" t="s">
        <v>132</v>
      </c>
      <c r="D29" s="319" t="s">
        <v>144</v>
      </c>
      <c r="E29" s="246" t="s">
        <v>140</v>
      </c>
      <c r="F29" s="246"/>
      <c r="G29" s="327">
        <f t="shared" si="2"/>
        <v>6922</v>
      </c>
      <c r="H29" s="327">
        <f t="shared" si="2"/>
        <v>6711.5</v>
      </c>
      <c r="I29" s="327">
        <f t="shared" si="2"/>
        <v>6264.0999999999995</v>
      </c>
      <c r="J29" s="72">
        <v>62</v>
      </c>
      <c r="L29" s="72">
        <v>59</v>
      </c>
    </row>
    <row r="30" spans="1:12" ht="30" x14ac:dyDescent="0.25">
      <c r="A30" s="329" t="s">
        <v>141</v>
      </c>
      <c r="B30" s="323" t="s">
        <v>415</v>
      </c>
      <c r="C30" s="319" t="s">
        <v>132</v>
      </c>
      <c r="D30" s="319" t="s">
        <v>144</v>
      </c>
      <c r="E30" s="330" t="s">
        <v>142</v>
      </c>
      <c r="F30" s="330"/>
      <c r="G30" s="327">
        <f>G31+G32</f>
        <v>6922</v>
      </c>
      <c r="H30" s="327">
        <f>H31+H32</f>
        <v>6711.5</v>
      </c>
      <c r="I30" s="327">
        <f>I31+I32</f>
        <v>6264.0999999999995</v>
      </c>
    </row>
    <row r="31" spans="1:12" ht="75" x14ac:dyDescent="0.2">
      <c r="A31" s="188" t="s">
        <v>149</v>
      </c>
      <c r="B31" s="319" t="s">
        <v>415</v>
      </c>
      <c r="C31" s="319" t="s">
        <v>132</v>
      </c>
      <c r="D31" s="319" t="s">
        <v>144</v>
      </c>
      <c r="E31" s="330" t="s">
        <v>142</v>
      </c>
      <c r="F31" s="330">
        <v>100</v>
      </c>
      <c r="G31" s="327">
        <v>5375.5</v>
      </c>
      <c r="H31" s="327">
        <v>5286.1</v>
      </c>
      <c r="I31" s="327">
        <v>4782.8999999999996</v>
      </c>
    </row>
    <row r="32" spans="1:12" ht="30" x14ac:dyDescent="0.2">
      <c r="A32" s="188" t="s">
        <v>351</v>
      </c>
      <c r="B32" s="319" t="s">
        <v>415</v>
      </c>
      <c r="C32" s="319" t="s">
        <v>132</v>
      </c>
      <c r="D32" s="319" t="s">
        <v>144</v>
      </c>
      <c r="E32" s="330" t="s">
        <v>142</v>
      </c>
      <c r="F32" s="330">
        <v>200</v>
      </c>
      <c r="G32" s="327">
        <v>1546.5</v>
      </c>
      <c r="H32" s="327">
        <v>1425.4</v>
      </c>
      <c r="I32" s="327">
        <v>1481.2</v>
      </c>
    </row>
    <row r="33" spans="1:19" s="94" customFormat="1" ht="42.75" x14ac:dyDescent="0.2">
      <c r="A33" s="322" t="s">
        <v>76</v>
      </c>
      <c r="B33" s="323" t="s">
        <v>415</v>
      </c>
      <c r="C33" s="320" t="s">
        <v>132</v>
      </c>
      <c r="D33" s="320" t="s">
        <v>150</v>
      </c>
      <c r="E33" s="333"/>
      <c r="F33" s="333"/>
      <c r="G33" s="325">
        <v>235.9</v>
      </c>
      <c r="H33" s="325">
        <v>73.599999999999994</v>
      </c>
      <c r="I33" s="325">
        <v>36.799999999999997</v>
      </c>
    </row>
    <row r="34" spans="1:19" s="94" customFormat="1" ht="28.5" x14ac:dyDescent="0.2">
      <c r="A34" s="334" t="s">
        <v>137</v>
      </c>
      <c r="B34" s="319" t="s">
        <v>415</v>
      </c>
      <c r="C34" s="320" t="s">
        <v>132</v>
      </c>
      <c r="D34" s="320" t="s">
        <v>150</v>
      </c>
      <c r="E34" s="324" t="s">
        <v>136</v>
      </c>
      <c r="F34" s="324"/>
      <c r="G34" s="325">
        <v>235.9</v>
      </c>
      <c r="H34" s="325">
        <f>H35</f>
        <v>73.599999999999994</v>
      </c>
      <c r="I34" s="325">
        <f>I35</f>
        <v>36.799999999999997</v>
      </c>
    </row>
    <row r="35" spans="1:19" ht="28.5" x14ac:dyDescent="0.2">
      <c r="A35" s="335" t="s">
        <v>151</v>
      </c>
      <c r="B35" s="323" t="s">
        <v>415</v>
      </c>
      <c r="C35" s="319" t="s">
        <v>132</v>
      </c>
      <c r="D35" s="319" t="s">
        <v>150</v>
      </c>
      <c r="E35" s="246" t="s">
        <v>138</v>
      </c>
      <c r="F35" s="246"/>
      <c r="G35" s="327">
        <v>235.9</v>
      </c>
      <c r="H35" s="327">
        <f>H36</f>
        <v>73.599999999999994</v>
      </c>
      <c r="I35" s="327">
        <f>I36</f>
        <v>36.799999999999997</v>
      </c>
    </row>
    <row r="36" spans="1:19" ht="15" x14ac:dyDescent="0.2">
      <c r="A36" s="334" t="s">
        <v>139</v>
      </c>
      <c r="B36" s="319" t="s">
        <v>415</v>
      </c>
      <c r="C36" s="319" t="s">
        <v>132</v>
      </c>
      <c r="D36" s="319" t="s">
        <v>150</v>
      </c>
      <c r="E36" s="246" t="s">
        <v>140</v>
      </c>
      <c r="F36" s="246"/>
      <c r="G36" s="327">
        <v>235.9</v>
      </c>
      <c r="H36" s="327">
        <v>73.599999999999994</v>
      </c>
      <c r="I36" s="327">
        <v>36.799999999999997</v>
      </c>
    </row>
    <row r="37" spans="1:19" ht="60" x14ac:dyDescent="0.25">
      <c r="A37" s="329" t="s">
        <v>152</v>
      </c>
      <c r="B37" s="323" t="s">
        <v>415</v>
      </c>
      <c r="C37" s="319" t="s">
        <v>132</v>
      </c>
      <c r="D37" s="319" t="s">
        <v>150</v>
      </c>
      <c r="E37" s="330" t="s">
        <v>153</v>
      </c>
      <c r="F37" s="330"/>
      <c r="G37" s="327">
        <v>199.1</v>
      </c>
      <c r="H37" s="327">
        <v>36.799999999999997</v>
      </c>
      <c r="I37" s="327">
        <v>36.799999999999997</v>
      </c>
    </row>
    <row r="38" spans="1:19" ht="15" x14ac:dyDescent="0.25">
      <c r="A38" s="329" t="s">
        <v>154</v>
      </c>
      <c r="B38" s="319" t="s">
        <v>415</v>
      </c>
      <c r="C38" s="319" t="s">
        <v>132</v>
      </c>
      <c r="D38" s="319" t="s">
        <v>150</v>
      </c>
      <c r="E38" s="330" t="s">
        <v>153</v>
      </c>
      <c r="F38" s="330">
        <v>500</v>
      </c>
      <c r="G38" s="327">
        <v>199.1</v>
      </c>
      <c r="H38" s="327">
        <v>36.799999999999997</v>
      </c>
      <c r="I38" s="327">
        <v>36.799999999999997</v>
      </c>
    </row>
    <row r="39" spans="1:19" ht="45" x14ac:dyDescent="0.25">
      <c r="A39" s="329" t="s">
        <v>473</v>
      </c>
      <c r="B39" s="319" t="s">
        <v>415</v>
      </c>
      <c r="C39" s="319" t="s">
        <v>132</v>
      </c>
      <c r="D39" s="319" t="s">
        <v>150</v>
      </c>
      <c r="E39" s="330" t="s">
        <v>156</v>
      </c>
      <c r="F39" s="330"/>
      <c r="G39" s="327">
        <v>36.799999999999997</v>
      </c>
      <c r="H39" s="327">
        <v>36.799999999999997</v>
      </c>
      <c r="I39" s="327">
        <v>0</v>
      </c>
    </row>
    <row r="40" spans="1:19" ht="15" x14ac:dyDescent="0.25">
      <c r="A40" s="329" t="s">
        <v>154</v>
      </c>
      <c r="B40" s="319" t="s">
        <v>415</v>
      </c>
      <c r="C40" s="319" t="s">
        <v>132</v>
      </c>
      <c r="D40" s="319" t="s">
        <v>150</v>
      </c>
      <c r="E40" s="330" t="s">
        <v>156</v>
      </c>
      <c r="F40" s="330">
        <v>500</v>
      </c>
      <c r="G40" s="327">
        <v>36.799999999999997</v>
      </c>
      <c r="H40" s="327">
        <v>36.799999999999997</v>
      </c>
      <c r="I40" s="327">
        <v>0</v>
      </c>
    </row>
    <row r="41" spans="1:19" ht="42.75" x14ac:dyDescent="0.2">
      <c r="A41" s="336" t="s">
        <v>160</v>
      </c>
      <c r="B41" s="319"/>
      <c r="C41" s="319"/>
      <c r="D41" s="319"/>
      <c r="E41" s="330"/>
      <c r="F41" s="330"/>
      <c r="G41" s="325">
        <v>20</v>
      </c>
      <c r="H41" s="325">
        <v>25</v>
      </c>
      <c r="I41" s="325">
        <v>30</v>
      </c>
    </row>
    <row r="42" spans="1:19" ht="30" x14ac:dyDescent="0.25">
      <c r="A42" s="329" t="s">
        <v>160</v>
      </c>
      <c r="B42" s="319" t="s">
        <v>415</v>
      </c>
      <c r="C42" s="319" t="s">
        <v>132</v>
      </c>
      <c r="D42" s="319" t="s">
        <v>158</v>
      </c>
      <c r="E42" s="330">
        <v>6890110220</v>
      </c>
      <c r="F42" s="330">
        <v>870</v>
      </c>
      <c r="G42" s="327">
        <v>20</v>
      </c>
      <c r="H42" s="327">
        <v>25</v>
      </c>
      <c r="I42" s="327">
        <v>30</v>
      </c>
    </row>
    <row r="43" spans="1:19" s="86" customFormat="1" ht="15" x14ac:dyDescent="0.25">
      <c r="A43" s="337" t="s">
        <v>80</v>
      </c>
      <c r="B43" s="323" t="s">
        <v>415</v>
      </c>
      <c r="C43" s="320" t="s">
        <v>132</v>
      </c>
      <c r="D43" s="320" t="s">
        <v>162</v>
      </c>
      <c r="E43" s="338"/>
      <c r="F43" s="330"/>
      <c r="G43" s="325">
        <f>G44+G49</f>
        <v>765.4</v>
      </c>
      <c r="H43" s="325">
        <f>H44+H49</f>
        <v>638</v>
      </c>
      <c r="I43" s="325">
        <f>I44+I49</f>
        <v>566</v>
      </c>
    </row>
    <row r="44" spans="1:19" s="86" customFormat="1" ht="29.25" x14ac:dyDescent="0.25">
      <c r="A44" s="334" t="s">
        <v>137</v>
      </c>
      <c r="B44" s="319" t="s">
        <v>415</v>
      </c>
      <c r="C44" s="320" t="s">
        <v>132</v>
      </c>
      <c r="D44" s="320" t="s">
        <v>162</v>
      </c>
      <c r="E44" s="324" t="s">
        <v>136</v>
      </c>
      <c r="F44" s="330"/>
      <c r="G44" s="330">
        <f t="shared" ref="G44:I47" si="3">G45</f>
        <v>3.5</v>
      </c>
      <c r="H44" s="330">
        <f t="shared" si="3"/>
        <v>3.5</v>
      </c>
      <c r="I44" s="330">
        <f t="shared" si="3"/>
        <v>3.5</v>
      </c>
    </row>
    <row r="45" spans="1:19" s="86" customFormat="1" ht="29.25" x14ac:dyDescent="0.25">
      <c r="A45" s="335" t="s">
        <v>151</v>
      </c>
      <c r="B45" s="323" t="s">
        <v>415</v>
      </c>
      <c r="C45" s="319" t="s">
        <v>132</v>
      </c>
      <c r="D45" s="319" t="s">
        <v>162</v>
      </c>
      <c r="E45" s="246" t="s">
        <v>138</v>
      </c>
      <c r="F45" s="330"/>
      <c r="G45" s="330">
        <f t="shared" si="3"/>
        <v>3.5</v>
      </c>
      <c r="H45" s="330">
        <f t="shared" si="3"/>
        <v>3.5</v>
      </c>
      <c r="I45" s="330">
        <f t="shared" si="3"/>
        <v>3.5</v>
      </c>
    </row>
    <row r="46" spans="1:19" s="86" customFormat="1" ht="15" x14ac:dyDescent="0.25">
      <c r="A46" s="334" t="s">
        <v>139</v>
      </c>
      <c r="B46" s="319" t="s">
        <v>415</v>
      </c>
      <c r="C46" s="319" t="s">
        <v>132</v>
      </c>
      <c r="D46" s="319" t="s">
        <v>162</v>
      </c>
      <c r="E46" s="246" t="s">
        <v>140</v>
      </c>
      <c r="F46" s="330"/>
      <c r="G46" s="330">
        <f t="shared" si="3"/>
        <v>3.5</v>
      </c>
      <c r="H46" s="330">
        <f t="shared" si="3"/>
        <v>3.5</v>
      </c>
      <c r="I46" s="330">
        <f t="shared" si="3"/>
        <v>3.5</v>
      </c>
    </row>
    <row r="47" spans="1:19" s="86" customFormat="1" ht="75" x14ac:dyDescent="0.25">
      <c r="A47" s="339" t="s">
        <v>399</v>
      </c>
      <c r="B47" s="323" t="s">
        <v>415</v>
      </c>
      <c r="C47" s="319" t="s">
        <v>132</v>
      </c>
      <c r="D47" s="319" t="s">
        <v>162</v>
      </c>
      <c r="E47" s="246" t="s">
        <v>164</v>
      </c>
      <c r="F47" s="330"/>
      <c r="G47" s="330">
        <f t="shared" si="3"/>
        <v>3.5</v>
      </c>
      <c r="H47" s="330">
        <f t="shared" si="3"/>
        <v>3.5</v>
      </c>
      <c r="I47" s="330">
        <f t="shared" si="3"/>
        <v>3.5</v>
      </c>
      <c r="N47" s="117"/>
      <c r="O47" s="118"/>
      <c r="P47" s="118"/>
      <c r="Q47" s="118"/>
      <c r="R47" s="118"/>
      <c r="S47" s="118"/>
    </row>
    <row r="48" spans="1:19" s="86" customFormat="1" ht="30" x14ac:dyDescent="0.25">
      <c r="A48" s="188" t="s">
        <v>351</v>
      </c>
      <c r="B48" s="323" t="s">
        <v>415</v>
      </c>
      <c r="C48" s="319" t="s">
        <v>132</v>
      </c>
      <c r="D48" s="319" t="s">
        <v>162</v>
      </c>
      <c r="E48" s="246" t="s">
        <v>164</v>
      </c>
      <c r="F48" s="330">
        <v>200</v>
      </c>
      <c r="G48" s="330">
        <v>3.5</v>
      </c>
      <c r="H48" s="330">
        <v>3.5</v>
      </c>
      <c r="I48" s="327">
        <v>3.5</v>
      </c>
    </row>
    <row r="49" spans="1:19" s="94" customFormat="1" ht="42.75" x14ac:dyDescent="0.2">
      <c r="A49" s="340" t="s">
        <v>165</v>
      </c>
      <c r="B49" s="319" t="s">
        <v>415</v>
      </c>
      <c r="C49" s="320" t="s">
        <v>132</v>
      </c>
      <c r="D49" s="320" t="s">
        <v>162</v>
      </c>
      <c r="E49" s="324" t="s">
        <v>166</v>
      </c>
      <c r="F49" s="324"/>
      <c r="G49" s="325">
        <f t="shared" ref="G49:I51" si="4">G50</f>
        <v>761.9</v>
      </c>
      <c r="H49" s="325">
        <f t="shared" si="4"/>
        <v>634.5</v>
      </c>
      <c r="I49" s="325">
        <f t="shared" si="4"/>
        <v>562.5</v>
      </c>
    </row>
    <row r="50" spans="1:19" s="94" customFormat="1" ht="15" x14ac:dyDescent="0.2">
      <c r="A50" s="341" t="s">
        <v>139</v>
      </c>
      <c r="B50" s="323" t="s">
        <v>415</v>
      </c>
      <c r="C50" s="319" t="s">
        <v>132</v>
      </c>
      <c r="D50" s="319" t="s">
        <v>162</v>
      </c>
      <c r="E50" s="330" t="s">
        <v>159</v>
      </c>
      <c r="F50" s="330"/>
      <c r="G50" s="327">
        <v>761.9</v>
      </c>
      <c r="H50" s="327">
        <f t="shared" si="4"/>
        <v>634.5</v>
      </c>
      <c r="I50" s="327">
        <f t="shared" si="4"/>
        <v>562.5</v>
      </c>
    </row>
    <row r="51" spans="1:19" s="94" customFormat="1" ht="15" x14ac:dyDescent="0.2">
      <c r="A51" s="341" t="s">
        <v>139</v>
      </c>
      <c r="B51" s="319" t="s">
        <v>415</v>
      </c>
      <c r="C51" s="319" t="s">
        <v>132</v>
      </c>
      <c r="D51" s="319" t="s">
        <v>162</v>
      </c>
      <c r="E51" s="330" t="s">
        <v>167</v>
      </c>
      <c r="F51" s="330"/>
      <c r="G51" s="327">
        <v>761.9</v>
      </c>
      <c r="H51" s="327">
        <f t="shared" si="4"/>
        <v>634.5</v>
      </c>
      <c r="I51" s="327">
        <f t="shared" si="4"/>
        <v>562.5</v>
      </c>
      <c r="J51" s="94">
        <v>22</v>
      </c>
    </row>
    <row r="52" spans="1:19" s="94" customFormat="1" ht="75" x14ac:dyDescent="0.25">
      <c r="A52" s="329" t="s">
        <v>168</v>
      </c>
      <c r="B52" s="323" t="s">
        <v>415</v>
      </c>
      <c r="C52" s="319" t="s">
        <v>132</v>
      </c>
      <c r="D52" s="319" t="s">
        <v>162</v>
      </c>
      <c r="E52" s="330" t="s">
        <v>169</v>
      </c>
      <c r="F52" s="330"/>
      <c r="G52" s="327">
        <v>441.9</v>
      </c>
      <c r="H52" s="327">
        <f>H53+H54</f>
        <v>634.5</v>
      </c>
      <c r="I52" s="327">
        <f>I53+I54</f>
        <v>562.5</v>
      </c>
    </row>
    <row r="53" spans="1:19" s="94" customFormat="1" ht="30" x14ac:dyDescent="0.2">
      <c r="A53" s="188" t="s">
        <v>351</v>
      </c>
      <c r="B53" s="319" t="s">
        <v>415</v>
      </c>
      <c r="C53" s="319" t="s">
        <v>132</v>
      </c>
      <c r="D53" s="319" t="s">
        <v>162</v>
      </c>
      <c r="E53" s="330" t="s">
        <v>169</v>
      </c>
      <c r="F53" s="330">
        <v>200</v>
      </c>
      <c r="G53" s="330">
        <v>441.9</v>
      </c>
      <c r="H53" s="330">
        <v>577.5</v>
      </c>
      <c r="I53" s="342">
        <v>502.5</v>
      </c>
    </row>
    <row r="54" spans="1:19" s="94" customFormat="1" ht="15" x14ac:dyDescent="0.2">
      <c r="A54" s="188" t="s">
        <v>170</v>
      </c>
      <c r="B54" s="323" t="s">
        <v>415</v>
      </c>
      <c r="C54" s="319" t="s">
        <v>132</v>
      </c>
      <c r="D54" s="319" t="s">
        <v>162</v>
      </c>
      <c r="E54" s="330" t="s">
        <v>169</v>
      </c>
      <c r="F54" s="330">
        <v>800</v>
      </c>
      <c r="G54" s="250">
        <v>120</v>
      </c>
      <c r="H54" s="343">
        <v>57</v>
      </c>
      <c r="I54" s="250">
        <v>60</v>
      </c>
    </row>
    <row r="55" spans="1:19" s="94" customFormat="1" ht="25.5" x14ac:dyDescent="0.2">
      <c r="A55" s="278" t="s">
        <v>471</v>
      </c>
      <c r="B55" s="323" t="s">
        <v>415</v>
      </c>
      <c r="C55" s="319" t="s">
        <v>132</v>
      </c>
      <c r="D55" s="319" t="s">
        <v>162</v>
      </c>
      <c r="E55" s="330" t="s">
        <v>470</v>
      </c>
      <c r="F55" s="330"/>
      <c r="G55" s="250">
        <v>200</v>
      </c>
      <c r="H55" s="343">
        <v>0</v>
      </c>
      <c r="I55" s="250">
        <v>0</v>
      </c>
    </row>
    <row r="56" spans="1:19" s="94" customFormat="1" ht="30" x14ac:dyDescent="0.2">
      <c r="A56" s="188" t="s">
        <v>351</v>
      </c>
      <c r="B56" s="323" t="s">
        <v>415</v>
      </c>
      <c r="C56" s="319" t="s">
        <v>132</v>
      </c>
      <c r="D56" s="319" t="s">
        <v>162</v>
      </c>
      <c r="E56" s="330" t="s">
        <v>470</v>
      </c>
      <c r="F56" s="330">
        <v>200</v>
      </c>
      <c r="G56" s="250">
        <v>200</v>
      </c>
      <c r="H56" s="343">
        <v>0</v>
      </c>
      <c r="I56" s="250">
        <v>0</v>
      </c>
    </row>
    <row r="57" spans="1:19" ht="15" x14ac:dyDescent="0.2">
      <c r="A57" s="337" t="s">
        <v>171</v>
      </c>
      <c r="B57" s="319" t="s">
        <v>415</v>
      </c>
      <c r="C57" s="320" t="s">
        <v>172</v>
      </c>
      <c r="D57" s="320" t="s">
        <v>133</v>
      </c>
      <c r="E57" s="324"/>
      <c r="F57" s="324"/>
      <c r="G57" s="325">
        <f t="shared" ref="G57:I62" si="5">G58</f>
        <v>161.69999999999999</v>
      </c>
      <c r="H57" s="325">
        <f t="shared" si="5"/>
        <v>168.6</v>
      </c>
      <c r="I57" s="325">
        <f t="shared" si="5"/>
        <v>174.3</v>
      </c>
      <c r="N57" s="117"/>
      <c r="O57" s="118"/>
      <c r="P57" s="118"/>
      <c r="Q57" s="118"/>
      <c r="R57" s="118"/>
      <c r="S57" s="118"/>
    </row>
    <row r="58" spans="1:19" s="126" customFormat="1" ht="15" x14ac:dyDescent="0.2">
      <c r="A58" s="344" t="s">
        <v>84</v>
      </c>
      <c r="B58" s="323" t="s">
        <v>415</v>
      </c>
      <c r="C58" s="320" t="s">
        <v>172</v>
      </c>
      <c r="D58" s="320" t="s">
        <v>134</v>
      </c>
      <c r="E58" s="324"/>
      <c r="F58" s="324"/>
      <c r="G58" s="325">
        <f t="shared" si="5"/>
        <v>161.69999999999999</v>
      </c>
      <c r="H58" s="325">
        <f t="shared" si="5"/>
        <v>168.6</v>
      </c>
      <c r="I58" s="325">
        <f t="shared" si="5"/>
        <v>174.3</v>
      </c>
    </row>
    <row r="59" spans="1:19" ht="42.75" x14ac:dyDescent="0.2">
      <c r="A59" s="340" t="s">
        <v>165</v>
      </c>
      <c r="B59" s="319" t="s">
        <v>415</v>
      </c>
      <c r="C59" s="320" t="s">
        <v>172</v>
      </c>
      <c r="D59" s="320" t="s">
        <v>134</v>
      </c>
      <c r="E59" s="324" t="s">
        <v>166</v>
      </c>
      <c r="F59" s="324"/>
      <c r="G59" s="325">
        <f t="shared" si="5"/>
        <v>161.69999999999999</v>
      </c>
      <c r="H59" s="325">
        <f t="shared" si="5"/>
        <v>168.6</v>
      </c>
      <c r="I59" s="325">
        <f t="shared" si="5"/>
        <v>174.3</v>
      </c>
    </row>
    <row r="60" spans="1:19" ht="15" x14ac:dyDescent="0.2">
      <c r="A60" s="341" t="s">
        <v>139</v>
      </c>
      <c r="B60" s="323" t="s">
        <v>415</v>
      </c>
      <c r="C60" s="319" t="s">
        <v>172</v>
      </c>
      <c r="D60" s="319" t="s">
        <v>134</v>
      </c>
      <c r="E60" s="330" t="s">
        <v>159</v>
      </c>
      <c r="F60" s="330"/>
      <c r="G60" s="327">
        <f t="shared" si="5"/>
        <v>161.69999999999999</v>
      </c>
      <c r="H60" s="327">
        <f t="shared" si="5"/>
        <v>168.6</v>
      </c>
      <c r="I60" s="327">
        <f t="shared" si="5"/>
        <v>174.3</v>
      </c>
    </row>
    <row r="61" spans="1:19" ht="15" x14ac:dyDescent="0.2">
      <c r="A61" s="341" t="s">
        <v>139</v>
      </c>
      <c r="B61" s="319" t="s">
        <v>415</v>
      </c>
      <c r="C61" s="319" t="s">
        <v>172</v>
      </c>
      <c r="D61" s="319" t="s">
        <v>134</v>
      </c>
      <c r="E61" s="330" t="s">
        <v>167</v>
      </c>
      <c r="F61" s="330"/>
      <c r="G61" s="327">
        <f t="shared" si="5"/>
        <v>161.69999999999999</v>
      </c>
      <c r="H61" s="327">
        <f t="shared" si="5"/>
        <v>168.6</v>
      </c>
      <c r="I61" s="327">
        <f t="shared" si="5"/>
        <v>174.3</v>
      </c>
    </row>
    <row r="62" spans="1:19" ht="45" x14ac:dyDescent="0.25">
      <c r="A62" s="329" t="s">
        <v>173</v>
      </c>
      <c r="B62" s="323" t="s">
        <v>415</v>
      </c>
      <c r="C62" s="319" t="s">
        <v>172</v>
      </c>
      <c r="D62" s="319" t="s">
        <v>134</v>
      </c>
      <c r="E62" s="330" t="s">
        <v>174</v>
      </c>
      <c r="F62" s="330"/>
      <c r="G62" s="327">
        <f t="shared" si="5"/>
        <v>161.69999999999999</v>
      </c>
      <c r="H62" s="327">
        <v>168.6</v>
      </c>
      <c r="I62" s="327">
        <f t="shared" si="5"/>
        <v>174.3</v>
      </c>
    </row>
    <row r="63" spans="1:19" ht="75" x14ac:dyDescent="0.2">
      <c r="A63" s="188" t="s">
        <v>149</v>
      </c>
      <c r="B63" s="319" t="s">
        <v>415</v>
      </c>
      <c r="C63" s="319" t="s">
        <v>172</v>
      </c>
      <c r="D63" s="319" t="s">
        <v>134</v>
      </c>
      <c r="E63" s="330" t="s">
        <v>174</v>
      </c>
      <c r="F63" s="330">
        <v>100</v>
      </c>
      <c r="G63" s="327">
        <v>161.69999999999999</v>
      </c>
      <c r="H63" s="327">
        <v>168.6</v>
      </c>
      <c r="I63" s="327">
        <v>174.3</v>
      </c>
      <c r="N63" s="127"/>
    </row>
    <row r="64" spans="1:19" ht="28.5" x14ac:dyDescent="0.2">
      <c r="A64" s="318" t="s">
        <v>175</v>
      </c>
      <c r="B64" s="323" t="s">
        <v>415</v>
      </c>
      <c r="C64" s="320" t="s">
        <v>134</v>
      </c>
      <c r="D64" s="320" t="s">
        <v>133</v>
      </c>
      <c r="E64" s="324"/>
      <c r="F64" s="324"/>
      <c r="G64" s="325">
        <v>680.2</v>
      </c>
      <c r="H64" s="325">
        <v>79</v>
      </c>
      <c r="I64" s="325">
        <v>97</v>
      </c>
    </row>
    <row r="65" spans="1:12" ht="15" x14ac:dyDescent="0.2">
      <c r="A65" s="188" t="s">
        <v>416</v>
      </c>
      <c r="B65" s="319" t="s">
        <v>415</v>
      </c>
      <c r="C65" s="189" t="s">
        <v>134</v>
      </c>
      <c r="D65" s="189" t="s">
        <v>179</v>
      </c>
      <c r="E65" s="246" t="s">
        <v>458</v>
      </c>
      <c r="F65" s="246"/>
      <c r="G65" s="327">
        <v>680.2</v>
      </c>
      <c r="H65" s="327">
        <v>79</v>
      </c>
      <c r="I65" s="327">
        <v>97</v>
      </c>
    </row>
    <row r="66" spans="1:12" ht="45" x14ac:dyDescent="0.2">
      <c r="A66" s="188" t="s">
        <v>455</v>
      </c>
      <c r="B66" s="319" t="s">
        <v>415</v>
      </c>
      <c r="C66" s="189" t="s">
        <v>456</v>
      </c>
      <c r="D66" s="189" t="s">
        <v>179</v>
      </c>
      <c r="E66" s="246" t="s">
        <v>453</v>
      </c>
      <c r="F66" s="246"/>
      <c r="G66" s="327">
        <v>599</v>
      </c>
      <c r="H66" s="327">
        <v>0</v>
      </c>
      <c r="I66" s="327">
        <v>0</v>
      </c>
    </row>
    <row r="67" spans="1:12" ht="30" x14ac:dyDescent="0.2">
      <c r="A67" s="366" t="s">
        <v>457</v>
      </c>
      <c r="B67" s="323" t="s">
        <v>415</v>
      </c>
      <c r="C67" s="189" t="s">
        <v>134</v>
      </c>
      <c r="D67" s="189" t="s">
        <v>179</v>
      </c>
      <c r="E67" s="246" t="s">
        <v>453</v>
      </c>
      <c r="F67" s="246"/>
      <c r="G67" s="327">
        <v>599</v>
      </c>
      <c r="H67" s="327"/>
      <c r="I67" s="327">
        <v>0</v>
      </c>
    </row>
    <row r="68" spans="1:12" ht="30" x14ac:dyDescent="0.2">
      <c r="A68" s="188" t="s">
        <v>351</v>
      </c>
      <c r="B68" s="323" t="s">
        <v>415</v>
      </c>
      <c r="C68" s="189" t="s">
        <v>134</v>
      </c>
      <c r="D68" s="189" t="s">
        <v>179</v>
      </c>
      <c r="E68" s="246" t="s">
        <v>453</v>
      </c>
      <c r="F68" s="246" t="s">
        <v>178</v>
      </c>
      <c r="G68" s="327">
        <v>599</v>
      </c>
      <c r="H68" s="327">
        <v>0</v>
      </c>
      <c r="I68" s="327">
        <v>0</v>
      </c>
    </row>
    <row r="69" spans="1:12" ht="39" customHeight="1" x14ac:dyDescent="0.2">
      <c r="A69" s="82" t="s">
        <v>438</v>
      </c>
      <c r="B69" s="319" t="s">
        <v>415</v>
      </c>
      <c r="C69" s="320" t="s">
        <v>134</v>
      </c>
      <c r="D69" s="320" t="s">
        <v>179</v>
      </c>
      <c r="E69" s="324"/>
      <c r="F69" s="324"/>
      <c r="G69" s="325">
        <f t="shared" ref="G69:I69" si="6">G70</f>
        <v>81.2</v>
      </c>
      <c r="H69" s="325">
        <f t="shared" si="6"/>
        <v>79</v>
      </c>
      <c r="I69" s="325">
        <f t="shared" si="6"/>
        <v>97</v>
      </c>
    </row>
    <row r="70" spans="1:12" ht="70.5" customHeight="1" x14ac:dyDescent="0.2">
      <c r="A70" s="95" t="s">
        <v>439</v>
      </c>
      <c r="B70" s="323" t="s">
        <v>415</v>
      </c>
      <c r="C70" s="320" t="s">
        <v>134</v>
      </c>
      <c r="D70" s="320" t="s">
        <v>179</v>
      </c>
      <c r="E70" s="245" t="s">
        <v>180</v>
      </c>
      <c r="F70" s="245"/>
      <c r="G70" s="325">
        <v>81.2</v>
      </c>
      <c r="H70" s="325">
        <v>79</v>
      </c>
      <c r="I70" s="325">
        <v>97</v>
      </c>
    </row>
    <row r="71" spans="1:12" ht="45" x14ac:dyDescent="0.2">
      <c r="A71" s="131" t="s">
        <v>417</v>
      </c>
      <c r="B71" s="323" t="s">
        <v>415</v>
      </c>
      <c r="C71" s="319" t="s">
        <v>134</v>
      </c>
      <c r="D71" s="319" t="s">
        <v>179</v>
      </c>
      <c r="E71" s="330" t="s">
        <v>183</v>
      </c>
      <c r="F71" s="330"/>
      <c r="G71" s="327">
        <v>81.2</v>
      </c>
      <c r="H71" s="327">
        <v>79</v>
      </c>
      <c r="I71" s="327">
        <v>97</v>
      </c>
    </row>
    <row r="72" spans="1:12" ht="45" x14ac:dyDescent="0.2">
      <c r="A72" s="131" t="s">
        <v>350</v>
      </c>
      <c r="B72" s="319" t="s">
        <v>415</v>
      </c>
      <c r="C72" s="319" t="s">
        <v>134</v>
      </c>
      <c r="D72" s="319" t="s">
        <v>179</v>
      </c>
      <c r="E72" s="330" t="s">
        <v>185</v>
      </c>
      <c r="F72" s="330"/>
      <c r="G72" s="327">
        <f>G73</f>
        <v>43</v>
      </c>
      <c r="H72" s="327">
        <f>H73</f>
        <v>49</v>
      </c>
      <c r="I72" s="327">
        <f>I73</f>
        <v>52</v>
      </c>
    </row>
    <row r="73" spans="1:12" ht="30" x14ac:dyDescent="0.2">
      <c r="A73" s="188" t="s">
        <v>351</v>
      </c>
      <c r="B73" s="323" t="s">
        <v>415</v>
      </c>
      <c r="C73" s="189" t="s">
        <v>134</v>
      </c>
      <c r="D73" s="189" t="s">
        <v>179</v>
      </c>
      <c r="E73" s="330" t="s">
        <v>185</v>
      </c>
      <c r="F73" s="330">
        <v>200</v>
      </c>
      <c r="G73" s="327">
        <v>43</v>
      </c>
      <c r="H73" s="327">
        <v>49</v>
      </c>
      <c r="I73" s="327">
        <v>52</v>
      </c>
    </row>
    <row r="74" spans="1:12" ht="30" x14ac:dyDescent="0.2">
      <c r="A74" s="188" t="s">
        <v>418</v>
      </c>
      <c r="B74" s="323" t="s">
        <v>415</v>
      </c>
      <c r="C74" s="189" t="s">
        <v>134</v>
      </c>
      <c r="D74" s="189" t="s">
        <v>179</v>
      </c>
      <c r="E74" s="330" t="s">
        <v>185</v>
      </c>
      <c r="F74" s="330"/>
      <c r="G74" s="327">
        <v>38.200000000000003</v>
      </c>
      <c r="H74" s="327">
        <v>30</v>
      </c>
      <c r="I74" s="327">
        <v>45</v>
      </c>
    </row>
    <row r="75" spans="1:12" ht="30" x14ac:dyDescent="0.2">
      <c r="A75" s="188" t="s">
        <v>351</v>
      </c>
      <c r="B75" s="323" t="s">
        <v>415</v>
      </c>
      <c r="C75" s="189" t="s">
        <v>134</v>
      </c>
      <c r="D75" s="189" t="s">
        <v>179</v>
      </c>
      <c r="E75" s="330" t="s">
        <v>185</v>
      </c>
      <c r="F75" s="330">
        <v>200</v>
      </c>
      <c r="G75" s="327">
        <v>38.200000000000003</v>
      </c>
      <c r="H75" s="327">
        <v>30</v>
      </c>
      <c r="I75" s="327">
        <v>45</v>
      </c>
    </row>
    <row r="76" spans="1:12" s="114" customFormat="1" ht="15" x14ac:dyDescent="0.2">
      <c r="A76" s="318" t="s">
        <v>90</v>
      </c>
      <c r="B76" s="323" t="s">
        <v>415</v>
      </c>
      <c r="C76" s="345" t="s">
        <v>144</v>
      </c>
      <c r="D76" s="345" t="s">
        <v>133</v>
      </c>
      <c r="E76" s="245"/>
      <c r="F76" s="245"/>
      <c r="G76" s="325">
        <v>452.7</v>
      </c>
      <c r="H76" s="325">
        <f>H77+H88</f>
        <v>663.1</v>
      </c>
      <c r="I76" s="325">
        <f>I77+I88</f>
        <v>676.4</v>
      </c>
    </row>
    <row r="77" spans="1:12" s="94" customFormat="1" ht="15" x14ac:dyDescent="0.2">
      <c r="A77" s="340" t="s">
        <v>92</v>
      </c>
      <c r="B77" s="319" t="s">
        <v>415</v>
      </c>
      <c r="C77" s="345" t="s">
        <v>144</v>
      </c>
      <c r="D77" s="345" t="s">
        <v>176</v>
      </c>
      <c r="E77" s="345"/>
      <c r="F77" s="346"/>
      <c r="G77" s="325">
        <v>439.5</v>
      </c>
      <c r="H77" s="325">
        <v>658.7</v>
      </c>
      <c r="I77" s="325">
        <v>672</v>
      </c>
    </row>
    <row r="78" spans="1:12" s="94" customFormat="1" ht="71.25" x14ac:dyDescent="0.2">
      <c r="A78" s="260" t="s">
        <v>353</v>
      </c>
      <c r="B78" s="323" t="s">
        <v>415</v>
      </c>
      <c r="C78" s="345" t="s">
        <v>144</v>
      </c>
      <c r="D78" s="345" t="s">
        <v>176</v>
      </c>
      <c r="E78" s="345" t="s">
        <v>190</v>
      </c>
      <c r="F78" s="346"/>
      <c r="G78" s="347">
        <f t="shared" ref="G78:H81" si="7">G79</f>
        <v>32.4</v>
      </c>
      <c r="H78" s="347">
        <f t="shared" si="7"/>
        <v>33.700000000000003</v>
      </c>
      <c r="I78" s="347">
        <f>I79</f>
        <v>35.1</v>
      </c>
    </row>
    <row r="79" spans="1:12" s="94" customFormat="1" ht="15" x14ac:dyDescent="0.25">
      <c r="A79" s="329" t="s">
        <v>419</v>
      </c>
      <c r="B79" s="319" t="s">
        <v>415</v>
      </c>
      <c r="C79" s="319" t="s">
        <v>144</v>
      </c>
      <c r="D79" s="319" t="s">
        <v>176</v>
      </c>
      <c r="E79" s="189" t="s">
        <v>191</v>
      </c>
      <c r="F79" s="348"/>
      <c r="G79" s="349">
        <f t="shared" si="7"/>
        <v>32.4</v>
      </c>
      <c r="H79" s="349">
        <f t="shared" si="7"/>
        <v>33.700000000000003</v>
      </c>
      <c r="I79" s="349">
        <f>I80</f>
        <v>35.1</v>
      </c>
    </row>
    <row r="80" spans="1:12" s="94" customFormat="1" ht="60" x14ac:dyDescent="0.25">
      <c r="A80" s="329" t="s">
        <v>420</v>
      </c>
      <c r="B80" s="323" t="s">
        <v>415</v>
      </c>
      <c r="C80" s="319" t="s">
        <v>144</v>
      </c>
      <c r="D80" s="319" t="s">
        <v>176</v>
      </c>
      <c r="E80" s="189" t="s">
        <v>193</v>
      </c>
      <c r="F80" s="348"/>
      <c r="G80" s="349">
        <f t="shared" si="7"/>
        <v>32.4</v>
      </c>
      <c r="H80" s="349">
        <f t="shared" si="7"/>
        <v>33.700000000000003</v>
      </c>
      <c r="I80" s="349">
        <f>I81</f>
        <v>35.1</v>
      </c>
      <c r="J80" s="94">
        <v>160</v>
      </c>
      <c r="L80" s="94">
        <v>-190</v>
      </c>
    </row>
    <row r="81" spans="1:18" s="94" customFormat="1" ht="45" x14ac:dyDescent="0.25">
      <c r="A81" s="329" t="s">
        <v>194</v>
      </c>
      <c r="B81" s="319" t="s">
        <v>415</v>
      </c>
      <c r="C81" s="319" t="s">
        <v>144</v>
      </c>
      <c r="D81" s="319" t="s">
        <v>176</v>
      </c>
      <c r="E81" s="189" t="s">
        <v>195</v>
      </c>
      <c r="F81" s="348"/>
      <c r="G81" s="349">
        <f t="shared" si="7"/>
        <v>32.4</v>
      </c>
      <c r="H81" s="349">
        <f t="shared" si="7"/>
        <v>33.700000000000003</v>
      </c>
      <c r="I81" s="349">
        <f>I82</f>
        <v>35.1</v>
      </c>
    </row>
    <row r="82" spans="1:18" s="94" customFormat="1" ht="30" x14ac:dyDescent="0.2">
      <c r="A82" s="188" t="s">
        <v>351</v>
      </c>
      <c r="B82" s="323" t="s">
        <v>415</v>
      </c>
      <c r="C82" s="319" t="s">
        <v>144</v>
      </c>
      <c r="D82" s="319" t="s">
        <v>176</v>
      </c>
      <c r="E82" s="189" t="s">
        <v>195</v>
      </c>
      <c r="F82" s="246" t="s">
        <v>178</v>
      </c>
      <c r="G82" s="349">
        <v>32.4</v>
      </c>
      <c r="H82" s="349">
        <v>33.700000000000003</v>
      </c>
      <c r="I82" s="349">
        <v>35.1</v>
      </c>
    </row>
    <row r="83" spans="1:18" s="151" customFormat="1" ht="57.75" x14ac:dyDescent="0.25">
      <c r="A83" s="336" t="s">
        <v>358</v>
      </c>
      <c r="B83" s="323" t="s">
        <v>415</v>
      </c>
      <c r="C83" s="320" t="s">
        <v>144</v>
      </c>
      <c r="D83" s="320" t="s">
        <v>176</v>
      </c>
      <c r="E83" s="345" t="s">
        <v>197</v>
      </c>
      <c r="F83" s="350"/>
      <c r="G83" s="347">
        <f t="shared" ref="G83:I84" si="8">G84</f>
        <v>407.1</v>
      </c>
      <c r="H83" s="347">
        <f t="shared" si="8"/>
        <v>625</v>
      </c>
      <c r="I83" s="347">
        <f t="shared" si="8"/>
        <v>636.9</v>
      </c>
    </row>
    <row r="84" spans="1:18" s="86" customFormat="1" ht="15" x14ac:dyDescent="0.25">
      <c r="A84" s="329" t="s">
        <v>419</v>
      </c>
      <c r="B84" s="319" t="s">
        <v>415</v>
      </c>
      <c r="C84" s="319" t="s">
        <v>144</v>
      </c>
      <c r="D84" s="319" t="s">
        <v>176</v>
      </c>
      <c r="E84" s="189" t="s">
        <v>198</v>
      </c>
      <c r="F84" s="351"/>
      <c r="G84" s="349">
        <v>407.1</v>
      </c>
      <c r="H84" s="349">
        <v>625</v>
      </c>
      <c r="I84" s="349">
        <f t="shared" si="8"/>
        <v>636.9</v>
      </c>
    </row>
    <row r="85" spans="1:18" s="126" customFormat="1" ht="90" x14ac:dyDescent="0.25">
      <c r="A85" s="329" t="s">
        <v>421</v>
      </c>
      <c r="B85" s="323" t="s">
        <v>415</v>
      </c>
      <c r="C85" s="319" t="s">
        <v>200</v>
      </c>
      <c r="D85" s="319" t="s">
        <v>176</v>
      </c>
      <c r="E85" s="189" t="s">
        <v>201</v>
      </c>
      <c r="F85" s="351"/>
      <c r="G85" s="349">
        <v>407.1</v>
      </c>
      <c r="H85" s="349">
        <v>625</v>
      </c>
      <c r="I85" s="349">
        <v>636.9</v>
      </c>
    </row>
    <row r="86" spans="1:18" s="126" customFormat="1" ht="90" x14ac:dyDescent="0.2">
      <c r="A86" s="352" t="s">
        <v>360</v>
      </c>
      <c r="B86" s="319" t="s">
        <v>415</v>
      </c>
      <c r="C86" s="319" t="s">
        <v>144</v>
      </c>
      <c r="D86" s="319" t="s">
        <v>176</v>
      </c>
      <c r="E86" s="189" t="s">
        <v>206</v>
      </c>
      <c r="F86" s="351"/>
      <c r="G86" s="349">
        <v>407.1</v>
      </c>
      <c r="H86" s="349">
        <f>H87</f>
        <v>625</v>
      </c>
      <c r="I86" s="349">
        <f>I87</f>
        <v>636.9</v>
      </c>
    </row>
    <row r="87" spans="1:18" ht="30" x14ac:dyDescent="0.2">
      <c r="A87" s="188" t="s">
        <v>351</v>
      </c>
      <c r="B87" s="323" t="s">
        <v>415</v>
      </c>
      <c r="C87" s="319" t="s">
        <v>144</v>
      </c>
      <c r="D87" s="319" t="s">
        <v>176</v>
      </c>
      <c r="E87" s="189" t="s">
        <v>206</v>
      </c>
      <c r="F87" s="353">
        <v>200</v>
      </c>
      <c r="G87" s="349">
        <v>407.1</v>
      </c>
      <c r="H87" s="349">
        <v>625</v>
      </c>
      <c r="I87" s="349">
        <v>636.9</v>
      </c>
    </row>
    <row r="88" spans="1:18" ht="28.5" x14ac:dyDescent="0.2">
      <c r="A88" s="318" t="s">
        <v>94</v>
      </c>
      <c r="B88" s="319" t="s">
        <v>415</v>
      </c>
      <c r="C88" s="320" t="s">
        <v>144</v>
      </c>
      <c r="D88" s="320" t="s">
        <v>212</v>
      </c>
      <c r="E88" s="245"/>
      <c r="F88" s="245"/>
      <c r="G88" s="325">
        <f>G89</f>
        <v>13.2</v>
      </c>
      <c r="H88" s="325">
        <f>H89</f>
        <v>4.4000000000000004</v>
      </c>
      <c r="I88" s="325">
        <f>I89</f>
        <v>4.4000000000000004</v>
      </c>
    </row>
    <row r="89" spans="1:18" ht="85.5" x14ac:dyDescent="0.2">
      <c r="A89" s="260" t="s">
        <v>422</v>
      </c>
      <c r="B89" s="319" t="s">
        <v>415</v>
      </c>
      <c r="C89" s="320" t="s">
        <v>144</v>
      </c>
      <c r="D89" s="320" t="s">
        <v>212</v>
      </c>
      <c r="E89" s="245" t="s">
        <v>221</v>
      </c>
      <c r="F89" s="245"/>
      <c r="G89" s="325">
        <f t="shared" ref="G89:H92" si="9">G90</f>
        <v>13.2</v>
      </c>
      <c r="H89" s="325">
        <f t="shared" si="9"/>
        <v>4.4000000000000004</v>
      </c>
      <c r="I89" s="325">
        <f>I90</f>
        <v>4.4000000000000004</v>
      </c>
      <c r="R89"/>
    </row>
    <row r="90" spans="1:18" ht="15" x14ac:dyDescent="0.25">
      <c r="A90" s="329" t="s">
        <v>419</v>
      </c>
      <c r="B90" s="323" t="s">
        <v>415</v>
      </c>
      <c r="C90" s="319" t="s">
        <v>144</v>
      </c>
      <c r="D90" s="319" t="s">
        <v>212</v>
      </c>
      <c r="E90" s="246" t="s">
        <v>222</v>
      </c>
      <c r="F90" s="246"/>
      <c r="G90" s="327">
        <f t="shared" si="9"/>
        <v>13.2</v>
      </c>
      <c r="H90" s="327">
        <f t="shared" si="9"/>
        <v>4.4000000000000004</v>
      </c>
      <c r="I90" s="327">
        <f>I91</f>
        <v>4.4000000000000004</v>
      </c>
    </row>
    <row r="91" spans="1:18" ht="75" x14ac:dyDescent="0.25">
      <c r="A91" s="329" t="s">
        <v>423</v>
      </c>
      <c r="B91" s="319" t="s">
        <v>415</v>
      </c>
      <c r="C91" s="319" t="s">
        <v>144</v>
      </c>
      <c r="D91" s="319" t="s">
        <v>212</v>
      </c>
      <c r="E91" s="246" t="s">
        <v>224</v>
      </c>
      <c r="F91" s="246"/>
      <c r="G91" s="327">
        <f t="shared" si="9"/>
        <v>13.2</v>
      </c>
      <c r="H91" s="327">
        <f t="shared" si="9"/>
        <v>4.4000000000000004</v>
      </c>
      <c r="I91" s="327">
        <f>I92</f>
        <v>4.4000000000000004</v>
      </c>
    </row>
    <row r="92" spans="1:18" ht="60" x14ac:dyDescent="0.25">
      <c r="A92" s="354" t="s">
        <v>371</v>
      </c>
      <c r="B92" s="323" t="s">
        <v>415</v>
      </c>
      <c r="C92" s="319" t="s">
        <v>144</v>
      </c>
      <c r="D92" s="319" t="s">
        <v>212</v>
      </c>
      <c r="E92" s="246" t="s">
        <v>226</v>
      </c>
      <c r="F92" s="246"/>
      <c r="G92" s="327">
        <f t="shared" si="9"/>
        <v>13.2</v>
      </c>
      <c r="H92" s="327">
        <f t="shared" si="9"/>
        <v>4.4000000000000004</v>
      </c>
      <c r="I92" s="327">
        <f>I93</f>
        <v>4.4000000000000004</v>
      </c>
    </row>
    <row r="93" spans="1:18" ht="30" x14ac:dyDescent="0.2">
      <c r="A93" s="188" t="s">
        <v>351</v>
      </c>
      <c r="B93" s="319" t="s">
        <v>415</v>
      </c>
      <c r="C93" s="319" t="s">
        <v>144</v>
      </c>
      <c r="D93" s="319" t="s">
        <v>212</v>
      </c>
      <c r="E93" s="246" t="s">
        <v>226</v>
      </c>
      <c r="F93" s="353">
        <v>200</v>
      </c>
      <c r="G93" s="327">
        <v>13.2</v>
      </c>
      <c r="H93" s="327">
        <v>4.4000000000000004</v>
      </c>
      <c r="I93" s="327">
        <v>4.4000000000000004</v>
      </c>
    </row>
    <row r="94" spans="1:18" s="165" customFormat="1" ht="15" x14ac:dyDescent="0.25">
      <c r="A94" s="355" t="s">
        <v>96</v>
      </c>
      <c r="B94" s="319" t="s">
        <v>415</v>
      </c>
      <c r="C94" s="320" t="s">
        <v>228</v>
      </c>
      <c r="D94" s="320" t="s">
        <v>133</v>
      </c>
      <c r="E94" s="245"/>
      <c r="F94" s="245"/>
      <c r="G94" s="325">
        <f>G95+G105+G118</f>
        <v>8999.7000000000007</v>
      </c>
      <c r="H94" s="325">
        <f>H95+H105+H118</f>
        <v>3486.3</v>
      </c>
      <c r="I94" s="325">
        <f>I95+I105+I118</f>
        <v>2751.3</v>
      </c>
    </row>
    <row r="95" spans="1:18" s="126" customFormat="1" ht="15" x14ac:dyDescent="0.2">
      <c r="A95" s="355" t="s">
        <v>98</v>
      </c>
      <c r="B95" s="323" t="s">
        <v>415</v>
      </c>
      <c r="C95" s="320" t="s">
        <v>228</v>
      </c>
      <c r="D95" s="320" t="s">
        <v>132</v>
      </c>
      <c r="E95" s="245"/>
      <c r="F95" s="245"/>
      <c r="G95" s="325">
        <v>903.8</v>
      </c>
      <c r="H95" s="325">
        <f>H96</f>
        <v>814.3</v>
      </c>
      <c r="I95" s="325">
        <f>I96</f>
        <v>798.2</v>
      </c>
    </row>
    <row r="96" spans="1:18" s="114" customFormat="1" ht="42.75" x14ac:dyDescent="0.2">
      <c r="A96" s="318" t="s">
        <v>165</v>
      </c>
      <c r="B96" s="323" t="s">
        <v>415</v>
      </c>
      <c r="C96" s="320" t="s">
        <v>228</v>
      </c>
      <c r="D96" s="320" t="s">
        <v>132</v>
      </c>
      <c r="E96" s="245" t="s">
        <v>166</v>
      </c>
      <c r="F96" s="245"/>
      <c r="G96" s="325">
        <f t="shared" ref="G96:I97" si="10">G97</f>
        <v>903.8</v>
      </c>
      <c r="H96" s="325">
        <f>H97</f>
        <v>814.3</v>
      </c>
      <c r="I96" s="325">
        <f t="shared" si="10"/>
        <v>798.2</v>
      </c>
    </row>
    <row r="97" spans="1:14" s="114" customFormat="1" ht="15" x14ac:dyDescent="0.2">
      <c r="A97" s="326" t="s">
        <v>139</v>
      </c>
      <c r="B97" s="319" t="s">
        <v>415</v>
      </c>
      <c r="C97" s="319" t="s">
        <v>228</v>
      </c>
      <c r="D97" s="319" t="s">
        <v>132</v>
      </c>
      <c r="E97" s="330" t="s">
        <v>159</v>
      </c>
      <c r="F97" s="246"/>
      <c r="G97" s="327">
        <f t="shared" si="10"/>
        <v>903.8</v>
      </c>
      <c r="H97" s="327">
        <f t="shared" si="10"/>
        <v>814.3</v>
      </c>
      <c r="I97" s="327">
        <f t="shared" si="10"/>
        <v>798.2</v>
      </c>
    </row>
    <row r="98" spans="1:14" s="94" customFormat="1" ht="15" x14ac:dyDescent="0.2">
      <c r="A98" s="326" t="s">
        <v>139</v>
      </c>
      <c r="B98" s="323" t="s">
        <v>415</v>
      </c>
      <c r="C98" s="319" t="s">
        <v>228</v>
      </c>
      <c r="D98" s="319" t="s">
        <v>132</v>
      </c>
      <c r="E98" s="330" t="s">
        <v>167</v>
      </c>
      <c r="F98" s="246"/>
      <c r="G98" s="327">
        <v>903.8</v>
      </c>
      <c r="H98" s="327">
        <v>814.3</v>
      </c>
      <c r="I98" s="327">
        <v>798.2</v>
      </c>
      <c r="J98" s="327">
        <f>J101</f>
        <v>0</v>
      </c>
      <c r="K98" s="327">
        <f>K101</f>
        <v>0</v>
      </c>
      <c r="L98" s="327">
        <f>L101</f>
        <v>0</v>
      </c>
      <c r="M98" s="327">
        <f>M101</f>
        <v>0</v>
      </c>
    </row>
    <row r="99" spans="1:14" s="94" customFormat="1" ht="28.5" x14ac:dyDescent="0.2">
      <c r="A99" s="326" t="s">
        <v>424</v>
      </c>
      <c r="B99" s="323" t="s">
        <v>415</v>
      </c>
      <c r="C99" s="319" t="s">
        <v>228</v>
      </c>
      <c r="D99" s="319" t="s">
        <v>132</v>
      </c>
      <c r="E99" s="330">
        <v>689010030</v>
      </c>
      <c r="F99" s="246"/>
      <c r="G99" s="327">
        <v>13.2</v>
      </c>
      <c r="H99" s="327">
        <v>15.7</v>
      </c>
      <c r="I99" s="327">
        <v>16.2</v>
      </c>
      <c r="J99" s="356"/>
      <c r="K99" s="356"/>
      <c r="L99" s="356"/>
      <c r="M99" s="356"/>
    </row>
    <row r="100" spans="1:14" s="94" customFormat="1" ht="30" x14ac:dyDescent="0.2">
      <c r="A100" s="188" t="s">
        <v>351</v>
      </c>
      <c r="B100" s="323" t="s">
        <v>415</v>
      </c>
      <c r="C100" s="319" t="s">
        <v>228</v>
      </c>
      <c r="D100" s="319" t="s">
        <v>132</v>
      </c>
      <c r="E100" s="330">
        <v>6890100030</v>
      </c>
      <c r="F100" s="246" t="s">
        <v>178</v>
      </c>
      <c r="G100" s="327">
        <v>13.2</v>
      </c>
      <c r="H100" s="327">
        <v>15.7</v>
      </c>
      <c r="I100" s="327">
        <v>16.2</v>
      </c>
      <c r="J100" s="356"/>
      <c r="K100" s="356"/>
      <c r="L100" s="356"/>
      <c r="M100" s="356"/>
    </row>
    <row r="101" spans="1:14" ht="85.5" x14ac:dyDescent="0.2">
      <c r="A101" s="340" t="s">
        <v>405</v>
      </c>
      <c r="B101" s="319" t="s">
        <v>415</v>
      </c>
      <c r="C101" s="189" t="s">
        <v>228</v>
      </c>
      <c r="D101" s="319" t="s">
        <v>132</v>
      </c>
      <c r="E101" s="246" t="s">
        <v>232</v>
      </c>
      <c r="F101" s="246"/>
      <c r="G101" s="327">
        <v>784.2</v>
      </c>
      <c r="H101" s="327">
        <v>728</v>
      </c>
      <c r="I101" s="327">
        <v>732</v>
      </c>
      <c r="N101" s="169"/>
    </row>
    <row r="102" spans="1:14" ht="30" x14ac:dyDescent="0.2">
      <c r="A102" s="188" t="s">
        <v>351</v>
      </c>
      <c r="B102" s="323" t="s">
        <v>415</v>
      </c>
      <c r="C102" s="319" t="s">
        <v>228</v>
      </c>
      <c r="D102" s="319" t="s">
        <v>132</v>
      </c>
      <c r="E102" s="246" t="s">
        <v>232</v>
      </c>
      <c r="F102" s="353">
        <v>200</v>
      </c>
      <c r="G102" s="327">
        <v>784.2</v>
      </c>
      <c r="H102" s="327">
        <v>728</v>
      </c>
      <c r="I102" s="327">
        <v>732</v>
      </c>
      <c r="N102" s="169"/>
    </row>
    <row r="103" spans="1:14" ht="15" x14ac:dyDescent="0.2">
      <c r="A103" s="322" t="s">
        <v>425</v>
      </c>
      <c r="B103" s="323" t="s">
        <v>415</v>
      </c>
      <c r="C103" s="319" t="s">
        <v>228</v>
      </c>
      <c r="D103" s="319" t="s">
        <v>132</v>
      </c>
      <c r="E103" s="246" t="s">
        <v>236</v>
      </c>
      <c r="F103" s="353"/>
      <c r="G103" s="327">
        <v>106.4</v>
      </c>
      <c r="H103" s="327">
        <v>70.599999999999994</v>
      </c>
      <c r="I103" s="327">
        <v>50</v>
      </c>
      <c r="N103" s="169"/>
    </row>
    <row r="104" spans="1:14" ht="30" x14ac:dyDescent="0.2">
      <c r="A104" s="188" t="s">
        <v>351</v>
      </c>
      <c r="B104" s="323" t="s">
        <v>415</v>
      </c>
      <c r="C104" s="319" t="s">
        <v>228</v>
      </c>
      <c r="D104" s="319" t="s">
        <v>132</v>
      </c>
      <c r="E104" s="246" t="s">
        <v>236</v>
      </c>
      <c r="F104" s="353">
        <v>200</v>
      </c>
      <c r="G104" s="327">
        <v>106.4</v>
      </c>
      <c r="H104" s="327">
        <v>70.599999999999994</v>
      </c>
      <c r="I104" s="327">
        <v>50</v>
      </c>
      <c r="N104" s="169"/>
    </row>
    <row r="105" spans="1:14" s="126" customFormat="1" ht="15" x14ac:dyDescent="0.2">
      <c r="A105" s="355" t="s">
        <v>100</v>
      </c>
      <c r="B105" s="319" t="s">
        <v>415</v>
      </c>
      <c r="C105" s="345" t="s">
        <v>228</v>
      </c>
      <c r="D105" s="345" t="s">
        <v>172</v>
      </c>
      <c r="E105" s="245"/>
      <c r="F105" s="245"/>
      <c r="G105" s="325">
        <f>G106+G111</f>
        <v>1876.8</v>
      </c>
      <c r="H105" s="325">
        <f t="shared" ref="H105:M105" si="11">H106+H111</f>
        <v>50</v>
      </c>
      <c r="I105" s="325">
        <f t="shared" si="11"/>
        <v>30</v>
      </c>
      <c r="J105" s="325">
        <f t="shared" si="11"/>
        <v>0</v>
      </c>
      <c r="K105" s="325">
        <f t="shared" si="11"/>
        <v>0</v>
      </c>
      <c r="L105" s="325">
        <f t="shared" si="11"/>
        <v>64</v>
      </c>
      <c r="M105" s="325">
        <f t="shared" si="11"/>
        <v>0</v>
      </c>
    </row>
    <row r="106" spans="1:14" s="79" customFormat="1" ht="28.5" x14ac:dyDescent="0.2">
      <c r="A106" s="260" t="s">
        <v>372</v>
      </c>
      <c r="B106" s="319" t="s">
        <v>415</v>
      </c>
      <c r="C106" s="320" t="s">
        <v>228</v>
      </c>
      <c r="D106" s="320" t="s">
        <v>172</v>
      </c>
      <c r="E106" s="245" t="s">
        <v>238</v>
      </c>
      <c r="F106" s="245"/>
      <c r="G106" s="325">
        <f t="shared" ref="G106:H109" si="12">G107</f>
        <v>0</v>
      </c>
      <c r="H106" s="325">
        <f t="shared" si="12"/>
        <v>0</v>
      </c>
      <c r="I106" s="325">
        <f>I107</f>
        <v>0</v>
      </c>
      <c r="L106" s="79">
        <v>64</v>
      </c>
    </row>
    <row r="107" spans="1:14" s="176" customFormat="1" ht="15" x14ac:dyDescent="0.25">
      <c r="A107" s="329" t="s">
        <v>419</v>
      </c>
      <c r="B107" s="323" t="s">
        <v>415</v>
      </c>
      <c r="C107" s="319" t="s">
        <v>228</v>
      </c>
      <c r="D107" s="319" t="s">
        <v>172</v>
      </c>
      <c r="E107" s="246" t="s">
        <v>239</v>
      </c>
      <c r="F107" s="246"/>
      <c r="G107" s="327">
        <f t="shared" si="12"/>
        <v>0</v>
      </c>
      <c r="H107" s="327">
        <f t="shared" si="12"/>
        <v>0</v>
      </c>
      <c r="I107" s="327">
        <f>I108</f>
        <v>0</v>
      </c>
    </row>
    <row r="108" spans="1:14" s="176" customFormat="1" ht="45" x14ac:dyDescent="0.25">
      <c r="A108" s="329" t="s">
        <v>373</v>
      </c>
      <c r="B108" s="319" t="s">
        <v>415</v>
      </c>
      <c r="C108" s="319" t="s">
        <v>228</v>
      </c>
      <c r="D108" s="319" t="s">
        <v>172</v>
      </c>
      <c r="E108" s="246" t="s">
        <v>241</v>
      </c>
      <c r="F108" s="246"/>
      <c r="G108" s="327">
        <f t="shared" si="12"/>
        <v>0</v>
      </c>
      <c r="H108" s="327">
        <f t="shared" si="12"/>
        <v>0</v>
      </c>
      <c r="I108" s="327">
        <f>I109</f>
        <v>0</v>
      </c>
    </row>
    <row r="109" spans="1:14" ht="30" x14ac:dyDescent="0.25">
      <c r="A109" s="354" t="s">
        <v>374</v>
      </c>
      <c r="B109" s="323" t="s">
        <v>415</v>
      </c>
      <c r="C109" s="319" t="s">
        <v>228</v>
      </c>
      <c r="D109" s="319" t="s">
        <v>172</v>
      </c>
      <c r="E109" s="246" t="s">
        <v>243</v>
      </c>
      <c r="F109" s="246"/>
      <c r="G109" s="327">
        <f t="shared" si="12"/>
        <v>0</v>
      </c>
      <c r="H109" s="327">
        <f t="shared" si="12"/>
        <v>0</v>
      </c>
      <c r="I109" s="327">
        <f>I110</f>
        <v>0</v>
      </c>
      <c r="L109" s="72">
        <v>48</v>
      </c>
    </row>
    <row r="110" spans="1:14" ht="30" x14ac:dyDescent="0.2">
      <c r="A110" s="188" t="s">
        <v>351</v>
      </c>
      <c r="B110" s="319" t="s">
        <v>415</v>
      </c>
      <c r="C110" s="319" t="s">
        <v>228</v>
      </c>
      <c r="D110" s="319" t="s">
        <v>172</v>
      </c>
      <c r="E110" s="246" t="s">
        <v>243</v>
      </c>
      <c r="F110" s="353">
        <v>200</v>
      </c>
      <c r="G110" s="327">
        <v>0</v>
      </c>
      <c r="H110" s="327">
        <v>0</v>
      </c>
      <c r="I110" s="327">
        <v>0</v>
      </c>
    </row>
    <row r="111" spans="1:14" ht="71.25" x14ac:dyDescent="0.2">
      <c r="A111" s="260" t="s">
        <v>375</v>
      </c>
      <c r="B111" s="323" t="s">
        <v>415</v>
      </c>
      <c r="C111" s="320" t="s">
        <v>228</v>
      </c>
      <c r="D111" s="320" t="s">
        <v>172</v>
      </c>
      <c r="E111" s="245" t="s">
        <v>245</v>
      </c>
      <c r="F111" s="245"/>
      <c r="G111" s="325">
        <v>1876.8</v>
      </c>
      <c r="H111" s="325">
        <f t="shared" ref="H111:M113" si="13">H112</f>
        <v>50</v>
      </c>
      <c r="I111" s="325">
        <f t="shared" si="13"/>
        <v>30</v>
      </c>
    </row>
    <row r="112" spans="1:14" s="105" customFormat="1" ht="15" x14ac:dyDescent="0.25">
      <c r="A112" s="329" t="s">
        <v>419</v>
      </c>
      <c r="B112" s="319" t="s">
        <v>415</v>
      </c>
      <c r="C112" s="319" t="s">
        <v>228</v>
      </c>
      <c r="D112" s="319" t="s">
        <v>172</v>
      </c>
      <c r="E112" s="246" t="s">
        <v>246</v>
      </c>
      <c r="F112" s="246"/>
      <c r="G112" s="327">
        <v>1876.8</v>
      </c>
      <c r="H112" s="327">
        <f t="shared" si="13"/>
        <v>50</v>
      </c>
      <c r="I112" s="327">
        <f t="shared" si="13"/>
        <v>30</v>
      </c>
    </row>
    <row r="113" spans="1:13" s="105" customFormat="1" ht="60" x14ac:dyDescent="0.25">
      <c r="A113" s="329" t="s">
        <v>376</v>
      </c>
      <c r="B113" s="323" t="s">
        <v>415</v>
      </c>
      <c r="C113" s="319" t="s">
        <v>228</v>
      </c>
      <c r="D113" s="319" t="s">
        <v>172</v>
      </c>
      <c r="E113" s="246" t="s">
        <v>248</v>
      </c>
      <c r="F113" s="246"/>
      <c r="G113" s="327">
        <v>1876.8</v>
      </c>
      <c r="H113" s="327">
        <f t="shared" si="13"/>
        <v>50</v>
      </c>
      <c r="I113" s="327">
        <f t="shared" si="13"/>
        <v>30</v>
      </c>
      <c r="J113" s="327">
        <f t="shared" si="13"/>
        <v>0</v>
      </c>
      <c r="K113" s="327">
        <f t="shared" si="13"/>
        <v>0</v>
      </c>
      <c r="L113" s="327">
        <f t="shared" si="13"/>
        <v>0</v>
      </c>
      <c r="M113" s="327">
        <f t="shared" si="13"/>
        <v>0</v>
      </c>
    </row>
    <row r="114" spans="1:13" s="176" customFormat="1" ht="60" x14ac:dyDescent="0.25">
      <c r="A114" s="354" t="s">
        <v>249</v>
      </c>
      <c r="B114" s="319" t="s">
        <v>415</v>
      </c>
      <c r="C114" s="319" t="s">
        <v>228</v>
      </c>
      <c r="D114" s="319" t="s">
        <v>172</v>
      </c>
      <c r="E114" s="246" t="s">
        <v>250</v>
      </c>
      <c r="F114" s="246"/>
      <c r="G114" s="327">
        <v>38</v>
      </c>
      <c r="H114" s="327">
        <f>H115</f>
        <v>50</v>
      </c>
      <c r="I114" s="327">
        <f>I115</f>
        <v>30</v>
      </c>
    </row>
    <row r="115" spans="1:13" s="176" customFormat="1" ht="30" x14ac:dyDescent="0.2">
      <c r="A115" s="188" t="s">
        <v>351</v>
      </c>
      <c r="B115" s="323" t="s">
        <v>415</v>
      </c>
      <c r="C115" s="319" t="s">
        <v>228</v>
      </c>
      <c r="D115" s="319" t="s">
        <v>172</v>
      </c>
      <c r="E115" s="246" t="s">
        <v>250</v>
      </c>
      <c r="F115" s="353">
        <v>200</v>
      </c>
      <c r="G115" s="327">
        <v>38</v>
      </c>
      <c r="H115" s="327">
        <v>50</v>
      </c>
      <c r="I115" s="327">
        <v>30</v>
      </c>
    </row>
    <row r="116" spans="1:13" s="176" customFormat="1" ht="45" x14ac:dyDescent="0.2">
      <c r="A116" s="188" t="s">
        <v>459</v>
      </c>
      <c r="B116" s="323" t="s">
        <v>415</v>
      </c>
      <c r="C116" s="319" t="s">
        <v>228</v>
      </c>
      <c r="D116" s="319" t="s">
        <v>172</v>
      </c>
      <c r="E116" s="246" t="s">
        <v>460</v>
      </c>
      <c r="F116" s="353"/>
      <c r="G116" s="327">
        <v>1838.8</v>
      </c>
      <c r="H116" s="327">
        <v>0</v>
      </c>
      <c r="I116" s="327">
        <v>0</v>
      </c>
    </row>
    <row r="117" spans="1:13" s="176" customFormat="1" ht="30" x14ac:dyDescent="0.2">
      <c r="A117" s="188" t="s">
        <v>351</v>
      </c>
      <c r="B117" s="323" t="s">
        <v>415</v>
      </c>
      <c r="C117" s="319" t="s">
        <v>228</v>
      </c>
      <c r="D117" s="319" t="s">
        <v>172</v>
      </c>
      <c r="E117" s="246" t="s">
        <v>460</v>
      </c>
      <c r="F117" s="353">
        <v>200</v>
      </c>
      <c r="G117" s="327">
        <v>1838.8</v>
      </c>
      <c r="H117" s="327">
        <v>0</v>
      </c>
      <c r="I117" s="327">
        <v>0</v>
      </c>
    </row>
    <row r="118" spans="1:13" ht="15" x14ac:dyDescent="0.2">
      <c r="A118" s="355" t="s">
        <v>102</v>
      </c>
      <c r="B118" s="319" t="s">
        <v>415</v>
      </c>
      <c r="C118" s="320" t="s">
        <v>228</v>
      </c>
      <c r="D118" s="320" t="s">
        <v>134</v>
      </c>
      <c r="E118" s="245"/>
      <c r="F118" s="245"/>
      <c r="G118" s="325">
        <v>6219.1</v>
      </c>
      <c r="H118" s="325">
        <v>2622</v>
      </c>
      <c r="I118" s="325">
        <v>1923.1</v>
      </c>
    </row>
    <row r="119" spans="1:13" ht="71.25" x14ac:dyDescent="0.2">
      <c r="A119" s="260" t="s">
        <v>355</v>
      </c>
      <c r="B119" s="319" t="s">
        <v>415</v>
      </c>
      <c r="C119" s="320"/>
      <c r="D119" s="320"/>
      <c r="E119" s="245" t="s">
        <v>259</v>
      </c>
      <c r="F119" s="245"/>
      <c r="G119" s="325">
        <v>1313.8</v>
      </c>
      <c r="H119" s="325"/>
      <c r="I119" s="325"/>
    </row>
    <row r="120" spans="1:13" ht="28.5" x14ac:dyDescent="0.25">
      <c r="A120" s="329" t="s">
        <v>419</v>
      </c>
      <c r="B120" s="319" t="s">
        <v>415</v>
      </c>
      <c r="C120" s="320"/>
      <c r="D120" s="320"/>
      <c r="E120" s="245" t="s">
        <v>278</v>
      </c>
      <c r="F120" s="245"/>
      <c r="G120" s="325">
        <v>1313.8</v>
      </c>
      <c r="H120" s="325"/>
      <c r="I120" s="325"/>
    </row>
    <row r="121" spans="1:13" ht="105" x14ac:dyDescent="0.25">
      <c r="A121" s="329" t="s">
        <v>356</v>
      </c>
      <c r="B121" s="319" t="s">
        <v>415</v>
      </c>
      <c r="C121" s="320"/>
      <c r="D121" s="320"/>
      <c r="E121" s="245" t="s">
        <v>280</v>
      </c>
      <c r="F121" s="245"/>
      <c r="G121" s="325">
        <v>1313.8</v>
      </c>
      <c r="H121" s="325"/>
      <c r="I121" s="325"/>
    </row>
    <row r="122" spans="1:13" ht="165" x14ac:dyDescent="0.2">
      <c r="A122" s="188" t="s">
        <v>357</v>
      </c>
      <c r="B122" s="319" t="s">
        <v>415</v>
      </c>
      <c r="C122" s="320" t="s">
        <v>228</v>
      </c>
      <c r="D122" s="320" t="s">
        <v>134</v>
      </c>
      <c r="E122" s="189" t="s">
        <v>282</v>
      </c>
      <c r="F122" s="245"/>
      <c r="G122" s="325">
        <v>1313.8</v>
      </c>
      <c r="H122" s="325"/>
      <c r="I122" s="325"/>
    </row>
    <row r="123" spans="1:13" ht="30" x14ac:dyDescent="0.2">
      <c r="A123" s="188" t="s">
        <v>351</v>
      </c>
      <c r="B123" s="319" t="s">
        <v>415</v>
      </c>
      <c r="C123" s="320" t="s">
        <v>228</v>
      </c>
      <c r="D123" s="320" t="s">
        <v>134</v>
      </c>
      <c r="E123" s="189" t="s">
        <v>282</v>
      </c>
      <c r="F123" s="245" t="s">
        <v>178</v>
      </c>
      <c r="G123" s="325">
        <v>1313.8</v>
      </c>
      <c r="H123" s="325"/>
      <c r="I123" s="325"/>
    </row>
    <row r="124" spans="1:13" ht="114" x14ac:dyDescent="0.2">
      <c r="A124" s="322" t="s">
        <v>364</v>
      </c>
      <c r="B124" s="319" t="s">
        <v>415</v>
      </c>
      <c r="C124" s="320" t="s">
        <v>228</v>
      </c>
      <c r="D124" s="320" t="s">
        <v>134</v>
      </c>
      <c r="E124" s="345" t="s">
        <v>267</v>
      </c>
      <c r="F124" s="245"/>
      <c r="G124" s="347">
        <f t="shared" ref="G124:I126" si="14">G125</f>
        <v>1167.0999999999999</v>
      </c>
      <c r="H124" s="347">
        <f t="shared" si="14"/>
        <v>0</v>
      </c>
      <c r="I124" s="347">
        <f t="shared" si="14"/>
        <v>0</v>
      </c>
    </row>
    <row r="125" spans="1:13" ht="15" x14ac:dyDescent="0.25">
      <c r="A125" s="329" t="s">
        <v>419</v>
      </c>
      <c r="B125" s="323" t="s">
        <v>415</v>
      </c>
      <c r="C125" s="319" t="s">
        <v>228</v>
      </c>
      <c r="D125" s="319" t="s">
        <v>134</v>
      </c>
      <c r="E125" s="189" t="s">
        <v>285</v>
      </c>
      <c r="F125" s="245"/>
      <c r="G125" s="349">
        <f t="shared" si="14"/>
        <v>1167.0999999999999</v>
      </c>
      <c r="H125" s="349">
        <f t="shared" si="14"/>
        <v>0</v>
      </c>
      <c r="I125" s="349">
        <f t="shared" si="14"/>
        <v>0</v>
      </c>
    </row>
    <row r="126" spans="1:13" ht="105" x14ac:dyDescent="0.2">
      <c r="A126" s="188" t="s">
        <v>426</v>
      </c>
      <c r="B126" s="319" t="s">
        <v>415</v>
      </c>
      <c r="C126" s="319" t="s">
        <v>228</v>
      </c>
      <c r="D126" s="319" t="s">
        <v>134</v>
      </c>
      <c r="E126" s="189" t="s">
        <v>287</v>
      </c>
      <c r="F126" s="245"/>
      <c r="G126" s="349">
        <f>G127</f>
        <v>1167.0999999999999</v>
      </c>
      <c r="H126" s="349">
        <f t="shared" si="14"/>
        <v>0</v>
      </c>
      <c r="I126" s="349">
        <f t="shared" si="14"/>
        <v>0</v>
      </c>
    </row>
    <row r="127" spans="1:13" ht="105" x14ac:dyDescent="0.2">
      <c r="A127" s="188" t="s">
        <v>366</v>
      </c>
      <c r="B127" s="323" t="s">
        <v>415</v>
      </c>
      <c r="C127" s="319" t="s">
        <v>228</v>
      </c>
      <c r="D127" s="319" t="s">
        <v>134</v>
      </c>
      <c r="E127" s="189" t="s">
        <v>367</v>
      </c>
      <c r="F127" s="245"/>
      <c r="G127" s="349">
        <v>1167.0999999999999</v>
      </c>
      <c r="H127" s="349">
        <f>H128</f>
        <v>0</v>
      </c>
      <c r="I127" s="349">
        <f>I128</f>
        <v>0</v>
      </c>
    </row>
    <row r="128" spans="1:13" ht="30" x14ac:dyDescent="0.2">
      <c r="A128" s="188" t="s">
        <v>351</v>
      </c>
      <c r="B128" s="319" t="s">
        <v>415</v>
      </c>
      <c r="C128" s="319" t="s">
        <v>228</v>
      </c>
      <c r="D128" s="319" t="s">
        <v>134</v>
      </c>
      <c r="E128" s="189" t="s">
        <v>367</v>
      </c>
      <c r="F128" s="353">
        <v>200</v>
      </c>
      <c r="G128" s="349">
        <v>1167.0999999999999</v>
      </c>
      <c r="H128" s="349">
        <v>0</v>
      </c>
      <c r="I128" s="349">
        <v>0</v>
      </c>
    </row>
    <row r="129" spans="1:9" ht="71.25" x14ac:dyDescent="0.2">
      <c r="A129" s="260" t="s">
        <v>377</v>
      </c>
      <c r="B129" s="323" t="s">
        <v>415</v>
      </c>
      <c r="C129" s="320" t="s">
        <v>228</v>
      </c>
      <c r="D129" s="320" t="s">
        <v>134</v>
      </c>
      <c r="E129" s="345" t="s">
        <v>291</v>
      </c>
      <c r="F129" s="351"/>
      <c r="G129" s="347">
        <v>3738.2</v>
      </c>
      <c r="H129" s="347">
        <v>2622</v>
      </c>
      <c r="I129" s="347">
        <v>1923.1</v>
      </c>
    </row>
    <row r="130" spans="1:9" ht="15" x14ac:dyDescent="0.25">
      <c r="A130" s="329" t="s">
        <v>348</v>
      </c>
      <c r="B130" s="319" t="s">
        <v>415</v>
      </c>
      <c r="C130" s="319" t="s">
        <v>228</v>
      </c>
      <c r="D130" s="319" t="s">
        <v>134</v>
      </c>
      <c r="E130" s="189" t="s">
        <v>292</v>
      </c>
      <c r="F130" s="351"/>
      <c r="G130" s="349">
        <v>3738.2</v>
      </c>
      <c r="H130" s="349">
        <v>2622</v>
      </c>
      <c r="I130" s="349">
        <f>I131</f>
        <v>1923.1</v>
      </c>
    </row>
    <row r="131" spans="1:9" ht="60" x14ac:dyDescent="0.25">
      <c r="A131" s="329" t="s">
        <v>427</v>
      </c>
      <c r="B131" s="323" t="s">
        <v>415</v>
      </c>
      <c r="C131" s="319" t="s">
        <v>228</v>
      </c>
      <c r="D131" s="319" t="s">
        <v>134</v>
      </c>
      <c r="E131" s="189" t="s">
        <v>294</v>
      </c>
      <c r="F131" s="351"/>
      <c r="G131" s="349">
        <v>3738.2</v>
      </c>
      <c r="H131" s="349">
        <v>2622</v>
      </c>
      <c r="I131" s="349">
        <v>1923.1</v>
      </c>
    </row>
    <row r="132" spans="1:9" ht="65.25" customHeight="1" x14ac:dyDescent="0.25">
      <c r="A132" s="357" t="s">
        <v>295</v>
      </c>
      <c r="B132" s="319" t="s">
        <v>415</v>
      </c>
      <c r="C132" s="319" t="s">
        <v>228</v>
      </c>
      <c r="D132" s="319" t="s">
        <v>134</v>
      </c>
      <c r="E132" s="189" t="s">
        <v>296</v>
      </c>
      <c r="F132" s="351"/>
      <c r="G132" s="349">
        <f>G133</f>
        <v>1053.4000000000001</v>
      </c>
      <c r="H132" s="349">
        <f>H133</f>
        <v>1132.5</v>
      </c>
      <c r="I132" s="349">
        <v>1422.4</v>
      </c>
    </row>
    <row r="133" spans="1:9" ht="30" x14ac:dyDescent="0.2">
      <c r="A133" s="188" t="s">
        <v>351</v>
      </c>
      <c r="B133" s="323" t="s">
        <v>415</v>
      </c>
      <c r="C133" s="319" t="s">
        <v>228</v>
      </c>
      <c r="D133" s="319" t="s">
        <v>134</v>
      </c>
      <c r="E133" s="189" t="s">
        <v>296</v>
      </c>
      <c r="F133" s="353">
        <v>200</v>
      </c>
      <c r="G133" s="349">
        <v>1053.4000000000001</v>
      </c>
      <c r="H133" s="349">
        <v>1132.5</v>
      </c>
      <c r="I133" s="349">
        <v>1422.4</v>
      </c>
    </row>
    <row r="134" spans="1:9" ht="25.5" x14ac:dyDescent="0.2">
      <c r="A134" s="186" t="s">
        <v>297</v>
      </c>
      <c r="B134" s="323" t="s">
        <v>415</v>
      </c>
      <c r="C134" s="319" t="s">
        <v>228</v>
      </c>
      <c r="D134" s="319" t="s">
        <v>134</v>
      </c>
      <c r="E134" s="251" t="s">
        <v>298</v>
      </c>
      <c r="F134" s="353"/>
      <c r="G134" s="349">
        <v>1052.5999999999999</v>
      </c>
      <c r="H134" s="349">
        <v>0</v>
      </c>
      <c r="I134" s="349">
        <v>0</v>
      </c>
    </row>
    <row r="135" spans="1:9" ht="30" x14ac:dyDescent="0.2">
      <c r="A135" s="188" t="s">
        <v>351</v>
      </c>
      <c r="B135" s="323" t="s">
        <v>415</v>
      </c>
      <c r="C135" s="319" t="s">
        <v>228</v>
      </c>
      <c r="D135" s="319" t="s">
        <v>134</v>
      </c>
      <c r="E135" s="251" t="s">
        <v>298</v>
      </c>
      <c r="F135" s="353">
        <v>200</v>
      </c>
      <c r="G135" s="349">
        <v>1052.5999999999999</v>
      </c>
      <c r="H135" s="349">
        <v>0</v>
      </c>
      <c r="I135" s="349">
        <v>0</v>
      </c>
    </row>
    <row r="136" spans="1:9" ht="63.75" x14ac:dyDescent="0.2">
      <c r="A136" s="358" t="s">
        <v>299</v>
      </c>
      <c r="B136" s="323" t="s">
        <v>415</v>
      </c>
      <c r="C136" s="319" t="s">
        <v>228</v>
      </c>
      <c r="D136" s="319" t="s">
        <v>134</v>
      </c>
      <c r="E136" s="189" t="s">
        <v>428</v>
      </c>
      <c r="F136" s="353"/>
      <c r="G136" s="349">
        <v>682.8</v>
      </c>
      <c r="H136" s="349">
        <v>589.5</v>
      </c>
      <c r="I136" s="349">
        <v>500.7</v>
      </c>
    </row>
    <row r="137" spans="1:9" ht="30" x14ac:dyDescent="0.2">
      <c r="A137" s="188" t="s">
        <v>351</v>
      </c>
      <c r="B137" s="323" t="s">
        <v>415</v>
      </c>
      <c r="C137" s="319" t="s">
        <v>228</v>
      </c>
      <c r="D137" s="319" t="s">
        <v>134</v>
      </c>
      <c r="E137" s="189" t="s">
        <v>380</v>
      </c>
      <c r="F137" s="353">
        <v>200</v>
      </c>
      <c r="G137" s="349">
        <v>682.8</v>
      </c>
      <c r="H137" s="349">
        <v>589.5</v>
      </c>
      <c r="I137" s="349">
        <v>500.7</v>
      </c>
    </row>
    <row r="138" spans="1:9" ht="45" x14ac:dyDescent="0.2">
      <c r="A138" s="188" t="s">
        <v>461</v>
      </c>
      <c r="B138" s="323" t="s">
        <v>415</v>
      </c>
      <c r="C138" s="319" t="s">
        <v>228</v>
      </c>
      <c r="D138" s="319" t="s">
        <v>134</v>
      </c>
      <c r="E138" s="189" t="s">
        <v>462</v>
      </c>
      <c r="F138" s="353"/>
      <c r="G138" s="349">
        <v>49.4</v>
      </c>
      <c r="H138" s="349">
        <v>0</v>
      </c>
      <c r="I138" s="349">
        <v>0</v>
      </c>
    </row>
    <row r="139" spans="1:9" ht="30" x14ac:dyDescent="0.2">
      <c r="A139" s="188" t="s">
        <v>351</v>
      </c>
      <c r="B139" s="323" t="s">
        <v>415</v>
      </c>
      <c r="C139" s="319" t="s">
        <v>228</v>
      </c>
      <c r="D139" s="319" t="s">
        <v>134</v>
      </c>
      <c r="E139" s="189" t="s">
        <v>462</v>
      </c>
      <c r="F139" s="353">
        <v>200</v>
      </c>
      <c r="G139" s="349">
        <v>49.4</v>
      </c>
      <c r="H139" s="349">
        <v>0</v>
      </c>
      <c r="I139" s="349">
        <v>0</v>
      </c>
    </row>
    <row r="140" spans="1:9" ht="30" x14ac:dyDescent="0.2">
      <c r="A140" s="188" t="s">
        <v>301</v>
      </c>
      <c r="B140" s="323" t="s">
        <v>415</v>
      </c>
      <c r="C140" s="319" t="s">
        <v>228</v>
      </c>
      <c r="D140" s="319" t="s">
        <v>134</v>
      </c>
      <c r="E140" s="189" t="s">
        <v>302</v>
      </c>
      <c r="F140" s="353"/>
      <c r="G140" s="349">
        <v>900</v>
      </c>
      <c r="H140" s="349">
        <f>H141</f>
        <v>900</v>
      </c>
      <c r="I140" s="349">
        <v>0</v>
      </c>
    </row>
    <row r="141" spans="1:9" ht="30" x14ac:dyDescent="0.2">
      <c r="A141" s="188" t="s">
        <v>351</v>
      </c>
      <c r="B141" s="323" t="s">
        <v>415</v>
      </c>
      <c r="C141" s="319" t="s">
        <v>228</v>
      </c>
      <c r="D141" s="319" t="s">
        <v>134</v>
      </c>
      <c r="E141" s="189" t="s">
        <v>302</v>
      </c>
      <c r="F141" s="353">
        <v>200</v>
      </c>
      <c r="G141" s="349">
        <v>900</v>
      </c>
      <c r="H141" s="349">
        <v>900</v>
      </c>
      <c r="I141" s="349">
        <v>0</v>
      </c>
    </row>
    <row r="142" spans="1:9" ht="15" x14ac:dyDescent="0.2">
      <c r="A142" s="318" t="s">
        <v>104</v>
      </c>
      <c r="B142" s="319" t="s">
        <v>415</v>
      </c>
      <c r="C142" s="320" t="s">
        <v>305</v>
      </c>
      <c r="D142" s="320" t="s">
        <v>133</v>
      </c>
      <c r="E142" s="245"/>
      <c r="F142" s="245"/>
      <c r="G142" s="325">
        <f>G143</f>
        <v>3972.5</v>
      </c>
      <c r="H142" s="325">
        <f>H143</f>
        <v>3578.2</v>
      </c>
      <c r="I142" s="325">
        <f>I143</f>
        <v>3714.1</v>
      </c>
    </row>
    <row r="143" spans="1:9" ht="15" x14ac:dyDescent="0.2">
      <c r="A143" s="336" t="s">
        <v>106</v>
      </c>
      <c r="B143" s="323" t="s">
        <v>415</v>
      </c>
      <c r="C143" s="320" t="s">
        <v>305</v>
      </c>
      <c r="D143" s="320" t="s">
        <v>132</v>
      </c>
      <c r="E143" s="245"/>
      <c r="F143" s="245"/>
      <c r="G143" s="325">
        <v>3972.5</v>
      </c>
      <c r="H143" s="325">
        <v>3578.2</v>
      </c>
      <c r="I143" s="325">
        <v>3714.1</v>
      </c>
    </row>
    <row r="144" spans="1:9" ht="57" x14ac:dyDescent="0.2">
      <c r="A144" s="260" t="s">
        <v>381</v>
      </c>
      <c r="B144" s="319" t="s">
        <v>415</v>
      </c>
      <c r="C144" s="320" t="s">
        <v>305</v>
      </c>
      <c r="D144" s="320" t="s">
        <v>132</v>
      </c>
      <c r="E144" s="245" t="s">
        <v>307</v>
      </c>
      <c r="F144" s="245"/>
      <c r="G144" s="325">
        <v>3972.5</v>
      </c>
      <c r="H144" s="325">
        <f t="shared" ref="G144:I145" si="15">H145</f>
        <v>3578.2</v>
      </c>
      <c r="I144" s="325">
        <f t="shared" si="15"/>
        <v>3714.1</v>
      </c>
    </row>
    <row r="145" spans="1:9" ht="15" x14ac:dyDescent="0.25">
      <c r="A145" s="329" t="s">
        <v>348</v>
      </c>
      <c r="B145" s="323" t="s">
        <v>415</v>
      </c>
      <c r="C145" s="319" t="s">
        <v>305</v>
      </c>
      <c r="D145" s="319" t="s">
        <v>132</v>
      </c>
      <c r="E145" s="246" t="s">
        <v>308</v>
      </c>
      <c r="F145" s="246"/>
      <c r="G145" s="327">
        <f t="shared" si="15"/>
        <v>3972.5</v>
      </c>
      <c r="H145" s="327">
        <f t="shared" si="15"/>
        <v>3578.2</v>
      </c>
      <c r="I145" s="327">
        <f t="shared" si="15"/>
        <v>3714.1</v>
      </c>
    </row>
    <row r="146" spans="1:9" ht="60" x14ac:dyDescent="0.25">
      <c r="A146" s="329" t="s">
        <v>429</v>
      </c>
      <c r="B146" s="319" t="s">
        <v>415</v>
      </c>
      <c r="C146" s="319" t="s">
        <v>305</v>
      </c>
      <c r="D146" s="319" t="s">
        <v>132</v>
      </c>
      <c r="E146" s="246" t="s">
        <v>310</v>
      </c>
      <c r="F146" s="246"/>
      <c r="G146" s="327">
        <v>3972.5</v>
      </c>
      <c r="H146" s="327">
        <v>3578.2</v>
      </c>
      <c r="I146" s="327">
        <v>3714.1</v>
      </c>
    </row>
    <row r="147" spans="1:9" ht="28.5" x14ac:dyDescent="0.2">
      <c r="A147" s="260" t="s">
        <v>430</v>
      </c>
      <c r="B147" s="323" t="s">
        <v>415</v>
      </c>
      <c r="C147" s="319" t="s">
        <v>305</v>
      </c>
      <c r="D147" s="319" t="s">
        <v>132</v>
      </c>
      <c r="E147" s="246" t="s">
        <v>431</v>
      </c>
      <c r="F147" s="246"/>
      <c r="G147" s="327">
        <v>2286.3000000000002</v>
      </c>
      <c r="H147" s="327">
        <f>H148</f>
        <v>1892</v>
      </c>
      <c r="I147" s="327">
        <f>I148</f>
        <v>2027.9</v>
      </c>
    </row>
    <row r="148" spans="1:9" ht="45" x14ac:dyDescent="0.25">
      <c r="A148" s="329" t="s">
        <v>313</v>
      </c>
      <c r="B148" s="319" t="s">
        <v>415</v>
      </c>
      <c r="C148" s="319" t="s">
        <v>305</v>
      </c>
      <c r="D148" s="319" t="s">
        <v>132</v>
      </c>
      <c r="E148" s="246" t="s">
        <v>431</v>
      </c>
      <c r="F148" s="246" t="s">
        <v>314</v>
      </c>
      <c r="G148" s="327">
        <v>2286.3000000000002</v>
      </c>
      <c r="H148" s="327">
        <v>1892</v>
      </c>
      <c r="I148" s="327">
        <v>2027.9</v>
      </c>
    </row>
    <row r="149" spans="1:9" ht="128.25" x14ac:dyDescent="0.2">
      <c r="A149" s="336" t="s">
        <v>432</v>
      </c>
      <c r="B149" s="319" t="s">
        <v>415</v>
      </c>
      <c r="C149" s="319" t="s">
        <v>305</v>
      </c>
      <c r="D149" s="319" t="s">
        <v>132</v>
      </c>
      <c r="E149" s="189" t="s">
        <v>386</v>
      </c>
      <c r="F149" s="353"/>
      <c r="G149" s="349">
        <v>1686.2</v>
      </c>
      <c r="H149" s="349">
        <f>H150</f>
        <v>1686.2</v>
      </c>
      <c r="I149" s="349">
        <f>I150</f>
        <v>1686.2</v>
      </c>
    </row>
    <row r="150" spans="1:9" ht="45" x14ac:dyDescent="0.25">
      <c r="A150" s="329" t="s">
        <v>313</v>
      </c>
      <c r="B150" s="319" t="s">
        <v>415</v>
      </c>
      <c r="C150" s="319" t="s">
        <v>305</v>
      </c>
      <c r="D150" s="319" t="s">
        <v>132</v>
      </c>
      <c r="E150" s="189" t="s">
        <v>386</v>
      </c>
      <c r="F150" s="353">
        <v>600</v>
      </c>
      <c r="G150" s="349">
        <v>1686.2</v>
      </c>
      <c r="H150" s="349">
        <v>1686.2</v>
      </c>
      <c r="I150" s="349">
        <v>1686.2</v>
      </c>
    </row>
    <row r="151" spans="1:9" ht="15" x14ac:dyDescent="0.2">
      <c r="A151" s="318" t="s">
        <v>108</v>
      </c>
      <c r="B151" s="323" t="s">
        <v>415</v>
      </c>
      <c r="C151" s="320" t="s">
        <v>179</v>
      </c>
      <c r="D151" s="320" t="s">
        <v>133</v>
      </c>
      <c r="E151" s="245"/>
      <c r="F151" s="245"/>
      <c r="G151" s="325">
        <f>G152+G158</f>
        <v>419.70000000000005</v>
      </c>
      <c r="H151" s="325">
        <f>H152+H158</f>
        <v>426.3</v>
      </c>
      <c r="I151" s="325">
        <f>I152+I158</f>
        <v>431.6</v>
      </c>
    </row>
    <row r="152" spans="1:9" ht="15" x14ac:dyDescent="0.2">
      <c r="A152" s="318" t="s">
        <v>110</v>
      </c>
      <c r="B152" s="319" t="s">
        <v>415</v>
      </c>
      <c r="C152" s="320" t="s">
        <v>179</v>
      </c>
      <c r="D152" s="320" t="s">
        <v>132</v>
      </c>
      <c r="E152" s="245"/>
      <c r="F152" s="245"/>
      <c r="G152" s="325">
        <f t="shared" ref="G152:H156" si="16">G153</f>
        <v>418.6</v>
      </c>
      <c r="H152" s="325">
        <f t="shared" si="16"/>
        <v>425.2</v>
      </c>
      <c r="I152" s="325">
        <f>I153</f>
        <v>430.5</v>
      </c>
    </row>
    <row r="153" spans="1:9" ht="42.75" x14ac:dyDescent="0.2">
      <c r="A153" s="318" t="s">
        <v>165</v>
      </c>
      <c r="B153" s="323" t="s">
        <v>415</v>
      </c>
      <c r="C153" s="320" t="s">
        <v>179</v>
      </c>
      <c r="D153" s="320" t="s">
        <v>132</v>
      </c>
      <c r="E153" s="245" t="s">
        <v>166</v>
      </c>
      <c r="F153" s="245"/>
      <c r="G153" s="325">
        <f t="shared" si="16"/>
        <v>418.6</v>
      </c>
      <c r="H153" s="325">
        <f t="shared" si="16"/>
        <v>425.2</v>
      </c>
      <c r="I153" s="325">
        <f>I154</f>
        <v>430.5</v>
      </c>
    </row>
    <row r="154" spans="1:9" ht="15" x14ac:dyDescent="0.2">
      <c r="A154" s="131" t="s">
        <v>139</v>
      </c>
      <c r="B154" s="319" t="s">
        <v>415</v>
      </c>
      <c r="C154" s="319" t="s">
        <v>179</v>
      </c>
      <c r="D154" s="319" t="s">
        <v>132</v>
      </c>
      <c r="E154" s="330" t="s">
        <v>159</v>
      </c>
      <c r="F154" s="246"/>
      <c r="G154" s="327">
        <f t="shared" si="16"/>
        <v>418.6</v>
      </c>
      <c r="H154" s="327">
        <f t="shared" si="16"/>
        <v>425.2</v>
      </c>
      <c r="I154" s="327">
        <f>I155</f>
        <v>430.5</v>
      </c>
    </row>
    <row r="155" spans="1:9" ht="15" x14ac:dyDescent="0.2">
      <c r="A155" s="131" t="s">
        <v>139</v>
      </c>
      <c r="B155" s="323" t="s">
        <v>415</v>
      </c>
      <c r="C155" s="319" t="s">
        <v>179</v>
      </c>
      <c r="D155" s="319" t="s">
        <v>132</v>
      </c>
      <c r="E155" s="330" t="s">
        <v>167</v>
      </c>
      <c r="F155" s="246"/>
      <c r="G155" s="327">
        <f t="shared" si="16"/>
        <v>418.6</v>
      </c>
      <c r="H155" s="327">
        <f t="shared" si="16"/>
        <v>425.2</v>
      </c>
      <c r="I155" s="327">
        <f>I156</f>
        <v>430.5</v>
      </c>
    </row>
    <row r="156" spans="1:9" ht="45" x14ac:dyDescent="0.2">
      <c r="A156" s="359" t="s">
        <v>409</v>
      </c>
      <c r="B156" s="319" t="s">
        <v>415</v>
      </c>
      <c r="C156" s="319" t="s">
        <v>179</v>
      </c>
      <c r="D156" s="319" t="s">
        <v>132</v>
      </c>
      <c r="E156" s="189" t="s">
        <v>317</v>
      </c>
      <c r="F156" s="353"/>
      <c r="G156" s="327">
        <f t="shared" si="16"/>
        <v>418.6</v>
      </c>
      <c r="H156" s="327">
        <f t="shared" si="16"/>
        <v>425.2</v>
      </c>
      <c r="I156" s="327">
        <f>I157</f>
        <v>430.5</v>
      </c>
    </row>
    <row r="157" spans="1:9" ht="30" x14ac:dyDescent="0.2">
      <c r="A157" s="359" t="s">
        <v>318</v>
      </c>
      <c r="B157" s="323" t="s">
        <v>415</v>
      </c>
      <c r="C157" s="319" t="s">
        <v>179</v>
      </c>
      <c r="D157" s="319" t="s">
        <v>132</v>
      </c>
      <c r="E157" s="189" t="s">
        <v>317</v>
      </c>
      <c r="F157" s="353">
        <v>300</v>
      </c>
      <c r="G157" s="327">
        <v>418.6</v>
      </c>
      <c r="H157" s="327">
        <v>425.2</v>
      </c>
      <c r="I157" s="327">
        <v>430.5</v>
      </c>
    </row>
    <row r="158" spans="1:9" ht="28.5" x14ac:dyDescent="0.2">
      <c r="A158" s="318" t="s">
        <v>318</v>
      </c>
      <c r="B158" s="319" t="s">
        <v>415</v>
      </c>
      <c r="C158" s="320" t="s">
        <v>179</v>
      </c>
      <c r="D158" s="320" t="s">
        <v>134</v>
      </c>
      <c r="E158" s="245"/>
      <c r="F158" s="245"/>
      <c r="G158" s="325">
        <f t="shared" ref="G158:I161" si="17">G159</f>
        <v>1.1000000000000001</v>
      </c>
      <c r="H158" s="325">
        <f t="shared" si="17"/>
        <v>1.1000000000000001</v>
      </c>
      <c r="I158" s="325">
        <f>I159</f>
        <v>1.1000000000000001</v>
      </c>
    </row>
    <row r="159" spans="1:9" ht="71.25" x14ac:dyDescent="0.2">
      <c r="A159" s="260" t="s">
        <v>394</v>
      </c>
      <c r="B159" s="323" t="s">
        <v>415</v>
      </c>
      <c r="C159" s="320" t="s">
        <v>179</v>
      </c>
      <c r="D159" s="320" t="s">
        <v>134</v>
      </c>
      <c r="E159" s="245" t="s">
        <v>320</v>
      </c>
      <c r="F159" s="245"/>
      <c r="G159" s="325">
        <f t="shared" si="17"/>
        <v>1.1000000000000001</v>
      </c>
      <c r="H159" s="325">
        <f t="shared" si="17"/>
        <v>1.1000000000000001</v>
      </c>
      <c r="I159" s="325">
        <f>I160</f>
        <v>1.1000000000000001</v>
      </c>
    </row>
    <row r="160" spans="1:9" ht="15" x14ac:dyDescent="0.25">
      <c r="A160" s="329" t="s">
        <v>348</v>
      </c>
      <c r="B160" s="319" t="s">
        <v>415</v>
      </c>
      <c r="C160" s="319" t="s">
        <v>179</v>
      </c>
      <c r="D160" s="319" t="s">
        <v>134</v>
      </c>
      <c r="E160" s="246" t="s">
        <v>321</v>
      </c>
      <c r="F160" s="246"/>
      <c r="G160" s="327">
        <f t="shared" si="17"/>
        <v>1.1000000000000001</v>
      </c>
      <c r="H160" s="327">
        <f t="shared" si="17"/>
        <v>1.1000000000000001</v>
      </c>
      <c r="I160" s="327">
        <f>I161</f>
        <v>1.1000000000000001</v>
      </c>
    </row>
    <row r="161" spans="1:9" ht="45" x14ac:dyDescent="0.25">
      <c r="A161" s="329" t="s">
        <v>395</v>
      </c>
      <c r="B161" s="323" t="s">
        <v>415</v>
      </c>
      <c r="C161" s="319" t="s">
        <v>179</v>
      </c>
      <c r="D161" s="319" t="s">
        <v>134</v>
      </c>
      <c r="E161" s="246" t="s">
        <v>323</v>
      </c>
      <c r="F161" s="246"/>
      <c r="G161" s="327">
        <f>G162</f>
        <v>1.1000000000000001</v>
      </c>
      <c r="H161" s="327">
        <f t="shared" si="17"/>
        <v>1.1000000000000001</v>
      </c>
      <c r="I161" s="327">
        <f t="shared" si="17"/>
        <v>1.1000000000000001</v>
      </c>
    </row>
    <row r="162" spans="1:9" ht="30" x14ac:dyDescent="0.25">
      <c r="A162" s="354" t="s">
        <v>324</v>
      </c>
      <c r="B162" s="319" t="s">
        <v>415</v>
      </c>
      <c r="C162" s="319" t="s">
        <v>179</v>
      </c>
      <c r="D162" s="319" t="s">
        <v>134</v>
      </c>
      <c r="E162" s="246" t="s">
        <v>325</v>
      </c>
      <c r="F162" s="246"/>
      <c r="G162" s="327">
        <f>G163</f>
        <v>1.1000000000000001</v>
      </c>
      <c r="H162" s="327">
        <f>H163</f>
        <v>1.1000000000000001</v>
      </c>
      <c r="I162" s="327">
        <f>I163</f>
        <v>1.1000000000000001</v>
      </c>
    </row>
    <row r="163" spans="1:9" ht="30" x14ac:dyDescent="0.2">
      <c r="A163" s="359" t="s">
        <v>318</v>
      </c>
      <c r="B163" s="323" t="s">
        <v>415</v>
      </c>
      <c r="C163" s="319" t="s">
        <v>179</v>
      </c>
      <c r="D163" s="319" t="s">
        <v>134</v>
      </c>
      <c r="E163" s="246" t="s">
        <v>325</v>
      </c>
      <c r="F163" s="246" t="s">
        <v>326</v>
      </c>
      <c r="G163" s="327">
        <v>1.1000000000000001</v>
      </c>
      <c r="H163" s="327">
        <v>1.1000000000000001</v>
      </c>
      <c r="I163" s="327">
        <v>1.1000000000000001</v>
      </c>
    </row>
    <row r="164" spans="1:9" ht="15" x14ac:dyDescent="0.2">
      <c r="A164" s="318" t="s">
        <v>114</v>
      </c>
      <c r="B164" s="319" t="s">
        <v>415</v>
      </c>
      <c r="C164" s="320" t="s">
        <v>158</v>
      </c>
      <c r="D164" s="320" t="s">
        <v>133</v>
      </c>
      <c r="E164" s="245"/>
      <c r="F164" s="245"/>
      <c r="G164" s="325">
        <f t="shared" ref="G164:I169" si="18">G165</f>
        <v>721</v>
      </c>
      <c r="H164" s="325">
        <f t="shared" si="18"/>
        <v>721</v>
      </c>
      <c r="I164" s="325">
        <f t="shared" si="18"/>
        <v>721</v>
      </c>
    </row>
    <row r="165" spans="1:9" ht="15" x14ac:dyDescent="0.2">
      <c r="A165" s="318" t="s">
        <v>116</v>
      </c>
      <c r="B165" s="323" t="s">
        <v>415</v>
      </c>
      <c r="C165" s="320" t="s">
        <v>158</v>
      </c>
      <c r="D165" s="320" t="s">
        <v>132</v>
      </c>
      <c r="E165" s="245"/>
      <c r="F165" s="245"/>
      <c r="G165" s="325">
        <f t="shared" si="18"/>
        <v>721</v>
      </c>
      <c r="H165" s="325">
        <f t="shared" si="18"/>
        <v>721</v>
      </c>
      <c r="I165" s="325">
        <f t="shared" si="18"/>
        <v>721</v>
      </c>
    </row>
    <row r="166" spans="1:9" ht="57" x14ac:dyDescent="0.2">
      <c r="A166" s="260" t="s">
        <v>387</v>
      </c>
      <c r="B166" s="319" t="s">
        <v>415</v>
      </c>
      <c r="C166" s="320" t="s">
        <v>158</v>
      </c>
      <c r="D166" s="320" t="s">
        <v>132</v>
      </c>
      <c r="E166" s="245" t="s">
        <v>334</v>
      </c>
      <c r="F166" s="245"/>
      <c r="G166" s="325">
        <f t="shared" si="18"/>
        <v>721</v>
      </c>
      <c r="H166" s="325">
        <v>721</v>
      </c>
      <c r="I166" s="325">
        <f t="shared" si="18"/>
        <v>721</v>
      </c>
    </row>
    <row r="167" spans="1:9" ht="15" x14ac:dyDescent="0.25">
      <c r="A167" s="329" t="s">
        <v>348</v>
      </c>
      <c r="B167" s="323" t="s">
        <v>415</v>
      </c>
      <c r="C167" s="319" t="s">
        <v>158</v>
      </c>
      <c r="D167" s="319" t="s">
        <v>132</v>
      </c>
      <c r="E167" s="246" t="s">
        <v>335</v>
      </c>
      <c r="F167" s="246"/>
      <c r="G167" s="327">
        <f t="shared" si="18"/>
        <v>721</v>
      </c>
      <c r="H167" s="327">
        <f t="shared" si="18"/>
        <v>721</v>
      </c>
      <c r="I167" s="327">
        <v>721</v>
      </c>
    </row>
    <row r="168" spans="1:9" ht="45" x14ac:dyDescent="0.25">
      <c r="A168" s="329" t="s">
        <v>433</v>
      </c>
      <c r="B168" s="319" t="s">
        <v>415</v>
      </c>
      <c r="C168" s="319" t="s">
        <v>158</v>
      </c>
      <c r="D168" s="319" t="s">
        <v>132</v>
      </c>
      <c r="E168" s="246" t="s">
        <v>337</v>
      </c>
      <c r="F168" s="246"/>
      <c r="G168" s="327">
        <f t="shared" si="18"/>
        <v>721</v>
      </c>
      <c r="H168" s="327">
        <f t="shared" si="18"/>
        <v>721</v>
      </c>
      <c r="I168" s="327">
        <f t="shared" si="18"/>
        <v>721</v>
      </c>
    </row>
    <row r="169" spans="1:9" ht="30" x14ac:dyDescent="0.25">
      <c r="A169" s="354" t="s">
        <v>338</v>
      </c>
      <c r="B169" s="323" t="s">
        <v>415</v>
      </c>
      <c r="C169" s="319" t="s">
        <v>158</v>
      </c>
      <c r="D169" s="319" t="s">
        <v>132</v>
      </c>
      <c r="E169" s="246" t="s">
        <v>434</v>
      </c>
      <c r="F169" s="246"/>
      <c r="G169" s="327">
        <f t="shared" si="18"/>
        <v>721</v>
      </c>
      <c r="H169" s="327">
        <v>721</v>
      </c>
      <c r="I169" s="327">
        <v>721</v>
      </c>
    </row>
    <row r="170" spans="1:9" ht="45" x14ac:dyDescent="0.25">
      <c r="A170" s="329" t="s">
        <v>313</v>
      </c>
      <c r="B170" s="319" t="s">
        <v>415</v>
      </c>
      <c r="C170" s="319" t="s">
        <v>158</v>
      </c>
      <c r="D170" s="319" t="s">
        <v>132</v>
      </c>
      <c r="E170" s="246" t="s">
        <v>434</v>
      </c>
      <c r="F170" s="246" t="s">
        <v>314</v>
      </c>
      <c r="G170" s="327">
        <v>721</v>
      </c>
      <c r="H170" s="327">
        <v>721</v>
      </c>
      <c r="I170" s="327">
        <v>721</v>
      </c>
    </row>
    <row r="171" spans="1:9" ht="14.25" x14ac:dyDescent="0.2">
      <c r="A171" s="336" t="s">
        <v>118</v>
      </c>
      <c r="B171" s="320" t="s">
        <v>415</v>
      </c>
      <c r="C171" s="320" t="s">
        <v>435</v>
      </c>
      <c r="D171" s="320" t="s">
        <v>133</v>
      </c>
      <c r="E171" s="245"/>
      <c r="F171" s="245"/>
      <c r="G171" s="325">
        <f t="shared" ref="G171:I173" si="19">G172</f>
        <v>0</v>
      </c>
      <c r="H171" s="325">
        <f t="shared" si="19"/>
        <v>446.1</v>
      </c>
      <c r="I171" s="325">
        <f t="shared" si="19"/>
        <v>848.5</v>
      </c>
    </row>
    <row r="172" spans="1:9" ht="15" x14ac:dyDescent="0.25">
      <c r="A172" s="329" t="s">
        <v>118</v>
      </c>
      <c r="B172" s="319" t="s">
        <v>415</v>
      </c>
      <c r="C172" s="319" t="s">
        <v>435</v>
      </c>
      <c r="D172" s="319" t="s">
        <v>435</v>
      </c>
      <c r="E172" s="246"/>
      <c r="F172" s="246"/>
      <c r="G172" s="327">
        <f t="shared" si="19"/>
        <v>0</v>
      </c>
      <c r="H172" s="327">
        <f t="shared" si="19"/>
        <v>446.1</v>
      </c>
      <c r="I172" s="327">
        <f t="shared" si="19"/>
        <v>848.5</v>
      </c>
    </row>
    <row r="173" spans="1:9" ht="15" x14ac:dyDescent="0.25">
      <c r="A173" s="329" t="s">
        <v>118</v>
      </c>
      <c r="B173" s="319" t="s">
        <v>415</v>
      </c>
      <c r="C173" s="319" t="s">
        <v>435</v>
      </c>
      <c r="D173" s="319" t="s">
        <v>435</v>
      </c>
      <c r="E173" s="246" t="s">
        <v>410</v>
      </c>
      <c r="F173" s="246"/>
      <c r="G173" s="327">
        <f t="shared" si="19"/>
        <v>0</v>
      </c>
      <c r="H173" s="327">
        <f t="shared" si="19"/>
        <v>446.1</v>
      </c>
      <c r="I173" s="327">
        <f t="shared" si="19"/>
        <v>848.5</v>
      </c>
    </row>
    <row r="174" spans="1:9" ht="15" x14ac:dyDescent="0.25">
      <c r="A174" s="329" t="s">
        <v>170</v>
      </c>
      <c r="B174" s="323" t="s">
        <v>415</v>
      </c>
      <c r="C174" s="319" t="s">
        <v>435</v>
      </c>
      <c r="D174" s="319" t="s">
        <v>435</v>
      </c>
      <c r="E174" s="246" t="s">
        <v>410</v>
      </c>
      <c r="F174" s="246" t="s">
        <v>401</v>
      </c>
      <c r="G174" s="325"/>
      <c r="H174" s="327">
        <v>446.1</v>
      </c>
      <c r="I174" s="327">
        <v>848.5</v>
      </c>
    </row>
    <row r="175" spans="1:9" x14ac:dyDescent="0.2">
      <c r="A175" s="360"/>
      <c r="B175" s="360"/>
      <c r="C175" s="361"/>
      <c r="D175" s="361"/>
      <c r="E175" s="361"/>
      <c r="F175" s="361"/>
      <c r="G175" s="361"/>
      <c r="H175" s="361"/>
      <c r="I175" s="362"/>
    </row>
    <row r="176" spans="1:9" x14ac:dyDescent="0.2">
      <c r="A176" s="360"/>
      <c r="B176" s="360"/>
      <c r="C176" s="361"/>
      <c r="D176" s="361"/>
      <c r="E176" s="361"/>
      <c r="F176" s="361"/>
      <c r="G176" s="361"/>
      <c r="H176" s="361"/>
      <c r="I176" s="362"/>
    </row>
    <row r="178" ht="13.5" customHeight="1" x14ac:dyDescent="0.2"/>
  </sheetData>
  <autoFilter ref="A12:I174"/>
  <mergeCells count="17">
    <mergeCell ref="E6:I6"/>
    <mergeCell ref="E1:I1"/>
    <mergeCell ref="E2:I2"/>
    <mergeCell ref="E3:I3"/>
    <mergeCell ref="E4:I4"/>
    <mergeCell ref="E5:I5"/>
    <mergeCell ref="G11:I12"/>
    <mergeCell ref="E7:I7"/>
    <mergeCell ref="E8:I8"/>
    <mergeCell ref="E9:I9"/>
    <mergeCell ref="A10:I10"/>
    <mergeCell ref="A11:A13"/>
    <mergeCell ref="B11:B13"/>
    <mergeCell ref="C11:C13"/>
    <mergeCell ref="D11:D13"/>
    <mergeCell ref="E11:E13"/>
    <mergeCell ref="F11:F13"/>
  </mergeCells>
  <pageMargins left="0.51181102362204722" right="0.27559055118110237" top="0.39370078740157483" bottom="0.39370078740157483" header="0" footer="0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пр.1</vt:lpstr>
      <vt:lpstr>пр.2</vt:lpstr>
      <vt:lpstr>пр.3</vt:lpstr>
      <vt:lpstr>пр.5</vt:lpstr>
      <vt:lpstr>пр.4</vt:lpstr>
      <vt:lpstr>пр.1!Область_печати</vt:lpstr>
      <vt:lpstr>пр.4!Область_печати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2023-03-20T07:16:36Z</cp:lastPrinted>
  <dcterms:created xsi:type="dcterms:W3CDTF">2022-12-09T13:19:57Z</dcterms:created>
  <dcterms:modified xsi:type="dcterms:W3CDTF">2023-03-22T10:34:15Z</dcterms:modified>
</cp:coreProperties>
</file>